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<sst xmlns="http://schemas.openxmlformats.org/spreadsheetml/2006/main" count="157" uniqueCount="72">
  <si>
    <t>dátum spracovania:</t>
  </si>
  <si>
    <t>Obstaráv.</t>
  </si>
  <si>
    <t>cena</t>
  </si>
  <si>
    <t>celkom</t>
  </si>
  <si>
    <t>Rozpočet</t>
  </si>
  <si>
    <t xml:space="preserve">Úprava </t>
  </si>
  <si>
    <t>rozpočtu</t>
  </si>
  <si>
    <t>Obstarávateľ (odvetvie - OvZP, iný)</t>
  </si>
  <si>
    <t>P.č.</t>
  </si>
  <si>
    <t xml:space="preserve">      Názov stavebnej akcie / HM</t>
  </si>
  <si>
    <t>Správa mesta</t>
  </si>
  <si>
    <t>€</t>
  </si>
  <si>
    <t>Školstvo</t>
  </si>
  <si>
    <t>Komunikácie, manažment</t>
  </si>
  <si>
    <t>Správa verejných priestranstiev</t>
  </si>
  <si>
    <t>Mesto Dunajská Streda</t>
  </si>
  <si>
    <t>Služby</t>
  </si>
  <si>
    <t>Program</t>
  </si>
  <si>
    <t>Preinvestované</t>
  </si>
  <si>
    <t>Rekonštrukcia a obnova miestnych komunikácií v Dunajskej Strede</t>
  </si>
  <si>
    <t>Podzemná garáž nám. Á. Vámbéryho - Dunajská Streda</t>
  </si>
  <si>
    <t>Životné prostredie</t>
  </si>
  <si>
    <t>Výstavba prepojovacej komunikácie medzi Športovou ul. a Malodvorníckou c.</t>
  </si>
  <si>
    <t>Strana č.1</t>
  </si>
  <si>
    <t>Strana č.4</t>
  </si>
  <si>
    <t>Strana č.3</t>
  </si>
  <si>
    <t>Strana č.2</t>
  </si>
  <si>
    <t xml:space="preserve">Rekonštrukcia a obnova budovy MŠ </t>
  </si>
  <si>
    <t>Materská škola - Rybný trh</t>
  </si>
  <si>
    <t>Rekonštrukcia a obnova budovy ZŠ</t>
  </si>
  <si>
    <t>Základná škola Gy. Szabóa s VJM - Školská ul.</t>
  </si>
  <si>
    <t>Zriadenie zberného dvora v Dunajskej Strede</t>
  </si>
  <si>
    <t>Kapitálové výdavky spolu</t>
  </si>
  <si>
    <t>Výstavba okružnej križovatky Veľkoblahovská - Záhradnícka</t>
  </si>
  <si>
    <t>Výstavba detských ihrísk</t>
  </si>
  <si>
    <t>Granty</t>
  </si>
  <si>
    <t>Výpočtová technika</t>
  </si>
  <si>
    <t>ul. gen. Svobodu</t>
  </si>
  <si>
    <t>Zariadenia pre seniorov</t>
  </si>
  <si>
    <t>Rekonštrukcia a obnova chodníkov</t>
  </si>
  <si>
    <t>Municipal s.r.o.</t>
  </si>
  <si>
    <t>Komunitné centrum pre rómskú menšinu</t>
  </si>
  <si>
    <t>Plán SHR</t>
  </si>
  <si>
    <t>Bezpečnosť</t>
  </si>
  <si>
    <t>Rozšírenie kamerového systému Mesta Dun. Streda</t>
  </si>
  <si>
    <t>Spoločný stavebný úrad</t>
  </si>
  <si>
    <t>Projektové dokumentácie</t>
  </si>
  <si>
    <t>Rekonštrukcia parkovísk v Dunajskej Strede</t>
  </si>
  <si>
    <t>Rekonštrukcia verejného osvetlenia</t>
  </si>
  <si>
    <t>Register investícií Mesta Dunajská Streda na rok 2015</t>
  </si>
  <si>
    <t>na rok 2015</t>
  </si>
  <si>
    <t>k 31.12.2014</t>
  </si>
  <si>
    <t>Dochádzkový systém</t>
  </si>
  <si>
    <t>Rozšírenie optickej siete</t>
  </si>
  <si>
    <t>Odpadové hospodárstvo - oceľové prístrešky kontajnerov</t>
  </si>
  <si>
    <t>Vyčistenie a revitalizácia cintorína Malé Blahovo</t>
  </si>
  <si>
    <t>Výpočtová technika MsP</t>
  </si>
  <si>
    <t>Zelená, Brezová, Žitnoostrovská</t>
  </si>
  <si>
    <t>Vianočná výzdoba</t>
  </si>
  <si>
    <t>Smetanov háj 293</t>
  </si>
  <si>
    <t>Nám. SNP 195</t>
  </si>
  <si>
    <t>Smetanov háj 287-288</t>
  </si>
  <si>
    <t>Ružový háj 1378</t>
  </si>
  <si>
    <t>Nám. Priateľstva 2164</t>
  </si>
  <si>
    <t>Ul. Generála Svobodu</t>
  </si>
  <si>
    <t>Školská ulica</t>
  </si>
  <si>
    <t>Ružový háj</t>
  </si>
  <si>
    <t>Letištná ulica</t>
  </si>
  <si>
    <t>Horná ulica</t>
  </si>
  <si>
    <t>Októbrová ulica</t>
  </si>
  <si>
    <t>DAC ARÉNA</t>
  </si>
  <si>
    <t>I.2015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</si>
</sst>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[$-41B]mmmm\ yy;@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\+"/>
    <numFmt numFmtId="178" formatCode="\+####"/>
    <numFmt numFmtId="179" formatCode="#,##0.00;\-#,##0.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32" borderId="0" xfId="0" applyFill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23" xfId="0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18" borderId="12" xfId="0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ill="1" applyBorder="1" applyAlignment="1">
      <alignment/>
    </xf>
    <xf numFmtId="3" fontId="7" fillId="0" borderId="20" xfId="0" applyNumberFormat="1" applyFont="1" applyBorder="1" applyAlignment="1" applyProtection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18" borderId="14" xfId="0" applyFont="1" applyFill="1" applyBorder="1" applyAlignment="1">
      <alignment/>
    </xf>
    <xf numFmtId="3" fontId="0" fillId="18" borderId="18" xfId="0" applyNumberFormat="1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4" fillId="0" borderId="16" xfId="0" applyFont="1" applyBorder="1" applyAlignment="1">
      <alignment horizontal="center"/>
    </xf>
    <xf numFmtId="3" fontId="2" fillId="34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3" fontId="0" fillId="18" borderId="1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0" fillId="0" borderId="22" xfId="0" applyFill="1" applyBorder="1" applyAlignment="1">
      <alignment/>
    </xf>
    <xf numFmtId="0" fontId="5" fillId="32" borderId="0" xfId="0" applyFont="1" applyFill="1" applyAlignment="1">
      <alignment horizontal="center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6"/>
  <sheetViews>
    <sheetView tabSelected="1" zoomScalePageLayoutView="0" workbookViewId="0" topLeftCell="A110">
      <selection activeCell="H11" sqref="H11"/>
    </sheetView>
  </sheetViews>
  <sheetFormatPr defaultColWidth="9.140625" defaultRowHeight="12.75"/>
  <cols>
    <col min="1" max="4" width="4.421875" style="0" customWidth="1"/>
    <col min="5" max="5" width="21.140625" style="0" customWidth="1"/>
    <col min="8" max="8" width="24.8515625" style="0" customWidth="1"/>
    <col min="9" max="9" width="3.00390625" style="0" customWidth="1"/>
    <col min="10" max="10" width="10.28125" style="0" customWidth="1"/>
    <col min="11" max="11" width="10.8515625" style="0" customWidth="1"/>
    <col min="12" max="12" width="10.7109375" style="0" customWidth="1"/>
    <col min="13" max="13" width="15.57421875" style="0" customWidth="1"/>
  </cols>
  <sheetData>
    <row r="1" spans="1:30" s="23" customFormat="1" ht="20.25">
      <c r="A1" s="113" t="s">
        <v>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13" ht="12.75" customHeight="1">
      <c r="A2" s="1" t="s">
        <v>0</v>
      </c>
      <c r="E2" s="54" t="s">
        <v>71</v>
      </c>
      <c r="M2" s="56" t="s">
        <v>23</v>
      </c>
    </row>
    <row r="3" ht="13.5" customHeight="1"/>
    <row r="4" spans="1:13" ht="18.75" customHeight="1">
      <c r="A4" s="114" t="s">
        <v>17</v>
      </c>
      <c r="B4" s="115"/>
      <c r="C4" s="116"/>
      <c r="D4" s="31"/>
      <c r="E4" s="24" t="s">
        <v>9</v>
      </c>
      <c r="F4" s="7"/>
      <c r="J4" s="14" t="s">
        <v>1</v>
      </c>
      <c r="K4" s="8" t="s">
        <v>4</v>
      </c>
      <c r="L4" s="14" t="s">
        <v>5</v>
      </c>
      <c r="M4" s="9" t="s">
        <v>18</v>
      </c>
    </row>
    <row r="5" spans="1:13" ht="12.75">
      <c r="A5" s="2" t="s">
        <v>8</v>
      </c>
      <c r="B5" s="3"/>
      <c r="C5" s="3"/>
      <c r="D5" s="3"/>
      <c r="E5" s="4"/>
      <c r="F5" s="5" t="s">
        <v>7</v>
      </c>
      <c r="G5" s="6"/>
      <c r="H5" s="7"/>
      <c r="J5" s="15" t="s">
        <v>2</v>
      </c>
      <c r="K5" s="10" t="s">
        <v>50</v>
      </c>
      <c r="L5" s="15" t="s">
        <v>6</v>
      </c>
      <c r="M5" s="11" t="s">
        <v>51</v>
      </c>
    </row>
    <row r="6" spans="10:13" ht="12.75">
      <c r="J6" s="16" t="s">
        <v>3</v>
      </c>
      <c r="K6" s="13"/>
      <c r="L6" s="17"/>
      <c r="M6" s="13"/>
    </row>
    <row r="7" ht="12.75" customHeight="1"/>
    <row r="8" spans="1:13" ht="15.75">
      <c r="A8" s="34">
        <v>1</v>
      </c>
      <c r="B8" s="31"/>
      <c r="C8" s="34"/>
      <c r="D8" s="34"/>
      <c r="E8" s="30" t="s">
        <v>10</v>
      </c>
      <c r="F8" s="19"/>
      <c r="G8" s="19"/>
      <c r="H8" s="20"/>
      <c r="I8" s="60" t="s">
        <v>11</v>
      </c>
      <c r="J8" s="62">
        <f>SUM(J11,J14,J17,J20)</f>
        <v>33100</v>
      </c>
      <c r="K8" s="62">
        <f>SUM(K11,K14,K17,K20)</f>
        <v>33100</v>
      </c>
      <c r="L8" s="61"/>
      <c r="M8" s="62">
        <v>0</v>
      </c>
    </row>
    <row r="9" spans="5:13" ht="12.75">
      <c r="E9" s="21"/>
      <c r="F9" s="12"/>
      <c r="G9" s="12"/>
      <c r="H9" s="22"/>
      <c r="I9" s="28"/>
      <c r="J9" s="29"/>
      <c r="K9" s="29"/>
      <c r="L9" s="29"/>
      <c r="M9" s="29"/>
    </row>
    <row r="10" ht="12.75" customHeight="1"/>
    <row r="11" spans="1:13" ht="12.75">
      <c r="A11" s="4"/>
      <c r="B11" s="47">
        <v>1</v>
      </c>
      <c r="C11" s="44">
        <v>1</v>
      </c>
      <c r="D11" s="43">
        <v>6</v>
      </c>
      <c r="E11" s="32" t="s">
        <v>52</v>
      </c>
      <c r="F11" s="19"/>
      <c r="G11" s="19"/>
      <c r="H11" s="20"/>
      <c r="I11" s="57" t="s">
        <v>11</v>
      </c>
      <c r="J11" s="58">
        <v>8000</v>
      </c>
      <c r="K11" s="58">
        <v>8000</v>
      </c>
      <c r="L11" s="59"/>
      <c r="M11" s="58">
        <v>0</v>
      </c>
    </row>
    <row r="12" spans="5:13" ht="12.75">
      <c r="E12" s="21"/>
      <c r="F12" s="12"/>
      <c r="G12" s="12"/>
      <c r="H12" s="22"/>
      <c r="I12" s="28"/>
      <c r="J12" s="29"/>
      <c r="K12" s="29"/>
      <c r="L12" s="29"/>
      <c r="M12" s="29"/>
    </row>
    <row r="13" spans="5:13" ht="12.75">
      <c r="E13" s="18"/>
      <c r="F13" s="18"/>
      <c r="G13" s="18"/>
      <c r="H13" s="18"/>
      <c r="I13" s="42"/>
      <c r="J13" s="42"/>
      <c r="K13" s="42"/>
      <c r="L13" s="42"/>
      <c r="M13" s="42"/>
    </row>
    <row r="14" spans="1:13" ht="12.75">
      <c r="A14" s="4"/>
      <c r="B14" s="47">
        <v>1</v>
      </c>
      <c r="C14" s="44">
        <v>1</v>
      </c>
      <c r="D14" s="43">
        <v>6</v>
      </c>
      <c r="E14" s="32" t="s">
        <v>42</v>
      </c>
      <c r="F14" s="19"/>
      <c r="G14" s="19"/>
      <c r="H14" s="20"/>
      <c r="I14" s="57" t="s">
        <v>11</v>
      </c>
      <c r="J14" s="58">
        <v>3500</v>
      </c>
      <c r="K14" s="58">
        <v>3500</v>
      </c>
      <c r="L14" s="59"/>
      <c r="M14" s="58">
        <v>0</v>
      </c>
    </row>
    <row r="15" spans="5:13" ht="12.75">
      <c r="E15" s="21"/>
      <c r="F15" s="12"/>
      <c r="G15" s="12"/>
      <c r="H15" s="22"/>
      <c r="I15" s="28"/>
      <c r="J15" s="29"/>
      <c r="K15" s="29"/>
      <c r="L15" s="29"/>
      <c r="M15" s="29"/>
    </row>
    <row r="16" spans="5:13" ht="12.75">
      <c r="E16" s="18"/>
      <c r="F16" s="18"/>
      <c r="G16" s="18"/>
      <c r="H16" s="18"/>
      <c r="I16" s="42"/>
      <c r="J16" s="42"/>
      <c r="K16" s="42"/>
      <c r="L16" s="42"/>
      <c r="M16" s="42"/>
    </row>
    <row r="17" spans="1:13" ht="12.75">
      <c r="A17" s="4"/>
      <c r="B17" s="47">
        <v>1</v>
      </c>
      <c r="C17" s="44">
        <v>1</v>
      </c>
      <c r="D17" s="43">
        <v>7</v>
      </c>
      <c r="E17" s="32" t="s">
        <v>46</v>
      </c>
      <c r="F17" s="19"/>
      <c r="G17" s="19"/>
      <c r="H17" s="20"/>
      <c r="I17" s="57" t="s">
        <v>11</v>
      </c>
      <c r="J17" s="58">
        <v>20000</v>
      </c>
      <c r="K17" s="58">
        <v>20000</v>
      </c>
      <c r="L17" s="59"/>
      <c r="M17" s="58">
        <v>0</v>
      </c>
    </row>
    <row r="18" spans="5:13" ht="12.75">
      <c r="E18" s="21"/>
      <c r="F18" s="12"/>
      <c r="G18" s="12"/>
      <c r="H18" s="22"/>
      <c r="I18" s="28"/>
      <c r="J18" s="29"/>
      <c r="K18" s="29"/>
      <c r="L18" s="29"/>
      <c r="M18" s="29"/>
    </row>
    <row r="19" spans="5:13" ht="12.75">
      <c r="E19" s="18"/>
      <c r="F19" s="18"/>
      <c r="G19" s="18"/>
      <c r="H19" s="18"/>
      <c r="I19" s="42"/>
      <c r="J19" s="42"/>
      <c r="K19" s="42"/>
      <c r="L19" s="42"/>
      <c r="M19" s="42"/>
    </row>
    <row r="20" spans="1:13" ht="12.75">
      <c r="A20" s="4"/>
      <c r="B20" s="47">
        <v>1</v>
      </c>
      <c r="C20" s="44">
        <v>2</v>
      </c>
      <c r="D20" s="43">
        <v>6</v>
      </c>
      <c r="E20" s="32" t="s">
        <v>45</v>
      </c>
      <c r="F20" s="19"/>
      <c r="G20" s="19"/>
      <c r="H20" s="20"/>
      <c r="I20" s="57" t="s">
        <v>11</v>
      </c>
      <c r="J20" s="58">
        <v>1600</v>
      </c>
      <c r="K20" s="58">
        <v>1600</v>
      </c>
      <c r="L20" s="59"/>
      <c r="M20" s="58">
        <v>0</v>
      </c>
    </row>
    <row r="21" spans="5:13" ht="12.75">
      <c r="E21" s="21"/>
      <c r="F21" s="12"/>
      <c r="G21" s="12"/>
      <c r="H21" s="22"/>
      <c r="I21" s="28"/>
      <c r="J21" s="29"/>
      <c r="K21" s="29"/>
      <c r="L21" s="29"/>
      <c r="M21" s="29"/>
    </row>
    <row r="22" spans="5:13" ht="12.75">
      <c r="E22" s="18"/>
      <c r="F22" s="18"/>
      <c r="G22" s="18"/>
      <c r="H22" s="18"/>
      <c r="I22" s="42"/>
      <c r="J22" s="52"/>
      <c r="K22" s="52"/>
      <c r="L22" s="42"/>
      <c r="M22" s="42"/>
    </row>
    <row r="23" spans="1:13" ht="15.75">
      <c r="A23" s="34">
        <v>2</v>
      </c>
      <c r="B23" s="31"/>
      <c r="C23" s="34"/>
      <c r="D23" s="34"/>
      <c r="E23" s="30" t="s">
        <v>12</v>
      </c>
      <c r="F23" s="19"/>
      <c r="G23" s="19"/>
      <c r="H23" s="20"/>
      <c r="I23" s="60" t="s">
        <v>11</v>
      </c>
      <c r="J23" s="62">
        <f>SUM(J26,J29)</f>
        <v>2073023</v>
      </c>
      <c r="K23" s="62">
        <f>SUM(K26,K29)</f>
        <v>934254</v>
      </c>
      <c r="L23" s="63"/>
      <c r="M23" s="62">
        <f>SUM(M26,M29)</f>
        <v>19566</v>
      </c>
    </row>
    <row r="24" spans="5:13" ht="12.75">
      <c r="E24" s="21"/>
      <c r="F24" s="12"/>
      <c r="G24" s="12"/>
      <c r="H24" s="22"/>
      <c r="I24" s="28"/>
      <c r="J24" s="29"/>
      <c r="K24" s="29"/>
      <c r="L24" s="29"/>
      <c r="M24" s="29"/>
    </row>
    <row r="25" spans="5:13" ht="12.75">
      <c r="E25" s="18"/>
      <c r="F25" s="18"/>
      <c r="G25" s="18"/>
      <c r="H25" s="18"/>
      <c r="I25" s="42"/>
      <c r="J25" s="42"/>
      <c r="K25" s="42"/>
      <c r="L25" s="42"/>
      <c r="M25" s="42"/>
    </row>
    <row r="26" spans="1:13" ht="12.75">
      <c r="A26" s="4"/>
      <c r="B26" s="47">
        <v>2</v>
      </c>
      <c r="C26" s="48">
        <v>3</v>
      </c>
      <c r="D26" s="45">
        <v>7</v>
      </c>
      <c r="E26" s="32" t="s">
        <v>27</v>
      </c>
      <c r="F26" s="19"/>
      <c r="G26" s="19"/>
      <c r="H26" s="20"/>
      <c r="I26" s="57" t="s">
        <v>11</v>
      </c>
      <c r="J26" s="58">
        <v>516233</v>
      </c>
      <c r="K26" s="58">
        <v>0</v>
      </c>
      <c r="L26" s="59"/>
      <c r="M26" s="58">
        <v>4094</v>
      </c>
    </row>
    <row r="27" spans="2:13" ht="12.75">
      <c r="B27" s="35"/>
      <c r="C27" s="35"/>
      <c r="D27" s="35"/>
      <c r="E27" s="33" t="s">
        <v>28</v>
      </c>
      <c r="F27" s="12"/>
      <c r="G27" s="12"/>
      <c r="H27" s="22"/>
      <c r="I27" s="28"/>
      <c r="J27" s="29"/>
      <c r="K27" s="29"/>
      <c r="L27" s="29"/>
      <c r="M27" s="29"/>
    </row>
    <row r="28" spans="2:4" ht="12.75">
      <c r="B28" s="35"/>
      <c r="C28" s="35"/>
      <c r="D28" s="35"/>
    </row>
    <row r="29" spans="1:14" ht="12.75">
      <c r="A29" s="4"/>
      <c r="B29" s="47">
        <v>2</v>
      </c>
      <c r="C29" s="48">
        <v>10</v>
      </c>
      <c r="D29" s="45">
        <v>4</v>
      </c>
      <c r="E29" s="32" t="s">
        <v>29</v>
      </c>
      <c r="F29" s="19"/>
      <c r="G29" s="19"/>
      <c r="H29" s="20"/>
      <c r="I29" s="57" t="s">
        <v>11</v>
      </c>
      <c r="J29" s="58">
        <v>1556790</v>
      </c>
      <c r="K29" s="58">
        <v>934254</v>
      </c>
      <c r="L29" s="59"/>
      <c r="M29" s="58">
        <v>15472</v>
      </c>
      <c r="N29" s="51"/>
    </row>
    <row r="30" spans="2:13" ht="12.75">
      <c r="B30" s="35"/>
      <c r="C30" s="35"/>
      <c r="D30" s="35"/>
      <c r="E30" s="33" t="s">
        <v>30</v>
      </c>
      <c r="F30" s="12"/>
      <c r="G30" s="12"/>
      <c r="H30" s="22"/>
      <c r="I30" s="28"/>
      <c r="J30" s="29"/>
      <c r="K30" s="29"/>
      <c r="L30" s="29"/>
      <c r="M30" s="29"/>
    </row>
    <row r="31" spans="2:13" ht="12.75">
      <c r="B31" s="35"/>
      <c r="C31" s="35"/>
      <c r="D31" s="35"/>
      <c r="E31" s="38"/>
      <c r="F31" s="18"/>
      <c r="G31" s="18"/>
      <c r="H31" s="18"/>
      <c r="I31" s="42"/>
      <c r="J31" s="42"/>
      <c r="K31" s="42"/>
      <c r="L31" s="42"/>
      <c r="M31" s="42"/>
    </row>
    <row r="32" spans="1:13" ht="15.75">
      <c r="A32" s="65">
        <v>4</v>
      </c>
      <c r="B32" s="6"/>
      <c r="C32" s="4"/>
      <c r="D32" s="4"/>
      <c r="E32" s="30" t="s">
        <v>13</v>
      </c>
      <c r="F32" s="19"/>
      <c r="G32" s="19"/>
      <c r="H32" s="20"/>
      <c r="I32" s="60" t="s">
        <v>11</v>
      </c>
      <c r="J32" s="62">
        <f>SUM(J35,,J38)</f>
        <v>63700</v>
      </c>
      <c r="K32" s="62">
        <f>SUM(K35,,K38)</f>
        <v>63700</v>
      </c>
      <c r="L32" s="63"/>
      <c r="M32" s="62">
        <v>0</v>
      </c>
    </row>
    <row r="33" spans="5:13" ht="12.75">
      <c r="E33" s="21"/>
      <c r="F33" s="12"/>
      <c r="G33" s="12"/>
      <c r="H33" s="22"/>
      <c r="I33" s="27"/>
      <c r="J33" s="27"/>
      <c r="K33" s="27"/>
      <c r="L33" s="27"/>
      <c r="M33" s="27"/>
    </row>
    <row r="34" spans="1:13" ht="12.75">
      <c r="A34" s="101"/>
      <c r="B34" s="40"/>
      <c r="C34" s="40"/>
      <c r="D34" s="40"/>
      <c r="E34" s="18"/>
      <c r="F34" s="40"/>
      <c r="G34" s="18"/>
      <c r="H34" s="18"/>
      <c r="J34" s="40"/>
      <c r="K34" s="10"/>
      <c r="L34" s="40"/>
      <c r="M34" s="11"/>
    </row>
    <row r="35" spans="1:13" ht="12.75">
      <c r="A35" s="2"/>
      <c r="B35" s="48">
        <v>4</v>
      </c>
      <c r="C35" s="48">
        <v>1</v>
      </c>
      <c r="D35" s="45">
        <v>3</v>
      </c>
      <c r="E35" s="32" t="s">
        <v>36</v>
      </c>
      <c r="F35" s="19"/>
      <c r="G35" s="19"/>
      <c r="H35" s="20"/>
      <c r="I35" s="80" t="s">
        <v>11</v>
      </c>
      <c r="J35" s="81">
        <v>15000</v>
      </c>
      <c r="K35" s="81">
        <v>15000</v>
      </c>
      <c r="L35" s="82"/>
      <c r="M35" s="81">
        <v>0</v>
      </c>
    </row>
    <row r="36" spans="1:13" ht="12.75">
      <c r="A36" s="101"/>
      <c r="B36" s="78"/>
      <c r="C36" s="78"/>
      <c r="D36" s="79"/>
      <c r="E36" s="66"/>
      <c r="F36" s="75"/>
      <c r="G36" s="75"/>
      <c r="H36" s="28"/>
      <c r="I36" s="84"/>
      <c r="J36" s="50"/>
      <c r="K36" s="50"/>
      <c r="L36" s="29"/>
      <c r="M36" s="50"/>
    </row>
    <row r="37" spans="2:13" ht="12.75">
      <c r="B37" s="35"/>
      <c r="C37" s="35"/>
      <c r="D37" s="35"/>
      <c r="E37" s="38"/>
      <c r="F37" s="18"/>
      <c r="G37" s="18"/>
      <c r="H37" s="18"/>
      <c r="I37" s="42"/>
      <c r="J37" s="42"/>
      <c r="K37" s="42"/>
      <c r="L37" s="42"/>
      <c r="M37" s="42"/>
    </row>
    <row r="38" spans="1:13" ht="12.75">
      <c r="A38" s="2"/>
      <c r="B38" s="48">
        <v>4</v>
      </c>
      <c r="C38" s="48">
        <v>1</v>
      </c>
      <c r="D38" s="45">
        <v>3</v>
      </c>
      <c r="E38" s="32" t="s">
        <v>53</v>
      </c>
      <c r="F38" s="19"/>
      <c r="G38" s="19"/>
      <c r="H38" s="20"/>
      <c r="I38" s="80" t="s">
        <v>11</v>
      </c>
      <c r="J38" s="81">
        <v>48700</v>
      </c>
      <c r="K38" s="81">
        <v>48700</v>
      </c>
      <c r="L38" s="82"/>
      <c r="M38" s="81">
        <v>0</v>
      </c>
    </row>
    <row r="39" spans="1:13" ht="12.75">
      <c r="A39" s="101"/>
      <c r="B39" s="78"/>
      <c r="C39" s="78"/>
      <c r="D39" s="79"/>
      <c r="E39" s="66"/>
      <c r="F39" s="75"/>
      <c r="G39" s="75"/>
      <c r="H39" s="28"/>
      <c r="I39" s="84"/>
      <c r="J39" s="50"/>
      <c r="K39" s="50"/>
      <c r="L39" s="29"/>
      <c r="M39" s="50"/>
    </row>
    <row r="40" spans="1:13" ht="20.25">
      <c r="A40" s="113" t="s">
        <v>49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ht="12.75">
      <c r="A41" s="1" t="s">
        <v>0</v>
      </c>
      <c r="E41" s="54" t="s">
        <v>71</v>
      </c>
      <c r="M41" s="56" t="s">
        <v>26</v>
      </c>
    </row>
    <row r="43" spans="1:13" ht="15.75">
      <c r="A43" s="114" t="s">
        <v>17</v>
      </c>
      <c r="B43" s="115"/>
      <c r="C43" s="116"/>
      <c r="D43" s="6"/>
      <c r="E43" s="25" t="s">
        <v>9</v>
      </c>
      <c r="F43" s="7"/>
      <c r="J43" s="14" t="s">
        <v>1</v>
      </c>
      <c r="K43" s="8" t="s">
        <v>4</v>
      </c>
      <c r="L43" s="14" t="s">
        <v>5</v>
      </c>
      <c r="M43" s="9" t="s">
        <v>18</v>
      </c>
    </row>
    <row r="44" spans="1:13" ht="12.75">
      <c r="A44" s="2" t="s">
        <v>8</v>
      </c>
      <c r="B44" s="3"/>
      <c r="C44" s="3"/>
      <c r="D44" s="3"/>
      <c r="E44" s="4"/>
      <c r="F44" s="5" t="s">
        <v>7</v>
      </c>
      <c r="G44" s="6"/>
      <c r="H44" s="7"/>
      <c r="J44" s="15" t="s">
        <v>2</v>
      </c>
      <c r="K44" s="10" t="s">
        <v>50</v>
      </c>
      <c r="L44" s="15" t="s">
        <v>6</v>
      </c>
      <c r="M44" s="11" t="s">
        <v>51</v>
      </c>
    </row>
    <row r="45" spans="1:13" ht="12.75">
      <c r="A45" s="101"/>
      <c r="B45" s="40"/>
      <c r="C45" s="40"/>
      <c r="D45" s="40"/>
      <c r="E45" s="18"/>
      <c r="F45" s="40"/>
      <c r="G45" s="18"/>
      <c r="H45" s="18"/>
      <c r="J45" s="16" t="s">
        <v>3</v>
      </c>
      <c r="K45" s="102"/>
      <c r="L45" s="16"/>
      <c r="M45" s="103"/>
    </row>
    <row r="46" spans="1:13" ht="12.75">
      <c r="A46" s="101"/>
      <c r="B46" s="78"/>
      <c r="C46" s="78"/>
      <c r="D46" s="79"/>
      <c r="E46" s="72"/>
      <c r="F46" s="42"/>
      <c r="G46" s="42"/>
      <c r="H46" s="42"/>
      <c r="I46" s="72"/>
      <c r="J46" s="52"/>
      <c r="K46" s="52"/>
      <c r="L46" s="42"/>
      <c r="M46" s="52"/>
    </row>
    <row r="47" spans="1:13" ht="15.75">
      <c r="A47" s="34">
        <v>5</v>
      </c>
      <c r="B47" s="36"/>
      <c r="C47" s="49"/>
      <c r="D47" s="49"/>
      <c r="E47" s="30" t="s">
        <v>16</v>
      </c>
      <c r="F47" s="19"/>
      <c r="G47" s="19"/>
      <c r="H47" s="20"/>
      <c r="I47" s="60" t="s">
        <v>11</v>
      </c>
      <c r="J47" s="62">
        <f>SUM(J50+J53)</f>
        <v>1456400</v>
      </c>
      <c r="K47" s="62">
        <f>SUM(K50,K53)</f>
        <v>91700</v>
      </c>
      <c r="L47" s="63"/>
      <c r="M47" s="62">
        <v>61679</v>
      </c>
    </row>
    <row r="48" spans="2:13" ht="12.75">
      <c r="B48" s="35"/>
      <c r="C48" s="35"/>
      <c r="D48" s="35"/>
      <c r="E48" s="21"/>
      <c r="F48" s="12"/>
      <c r="G48" s="12"/>
      <c r="H48" s="22"/>
      <c r="I48" s="26"/>
      <c r="J48" s="27"/>
      <c r="K48" s="27"/>
      <c r="L48" s="27"/>
      <c r="M48" s="27"/>
    </row>
    <row r="49" spans="2:13" ht="12.75">
      <c r="B49" s="35"/>
      <c r="C49" s="35"/>
      <c r="D49" s="35"/>
      <c r="E49" s="18"/>
      <c r="F49" s="18"/>
      <c r="G49" s="18"/>
      <c r="H49" s="18"/>
      <c r="I49" s="39"/>
      <c r="J49" s="39"/>
      <c r="K49" s="39"/>
      <c r="L49" s="39"/>
      <c r="M49" s="39"/>
    </row>
    <row r="50" spans="1:13" ht="12.75">
      <c r="A50" s="4"/>
      <c r="B50" s="47">
        <v>5</v>
      </c>
      <c r="C50" s="48">
        <v>5</v>
      </c>
      <c r="D50" s="46">
        <v>3</v>
      </c>
      <c r="E50" s="32" t="s">
        <v>38</v>
      </c>
      <c r="F50" s="19"/>
      <c r="G50" s="19"/>
      <c r="H50" s="20"/>
      <c r="I50" s="57" t="s">
        <v>11</v>
      </c>
      <c r="J50" s="58">
        <v>1425600</v>
      </c>
      <c r="K50" s="58">
        <v>91700</v>
      </c>
      <c r="L50" s="59"/>
      <c r="M50" s="58">
        <v>61679</v>
      </c>
    </row>
    <row r="51" spans="2:13" ht="12.75">
      <c r="B51" s="35"/>
      <c r="C51" s="35"/>
      <c r="D51" s="35"/>
      <c r="E51" s="33" t="s">
        <v>37</v>
      </c>
      <c r="F51" s="12"/>
      <c r="G51" s="12"/>
      <c r="H51" s="22"/>
      <c r="I51" s="26"/>
      <c r="J51" s="27"/>
      <c r="K51" s="27"/>
      <c r="L51" s="27"/>
      <c r="M51" s="27"/>
    </row>
    <row r="52" spans="10:13" ht="12.75">
      <c r="J52" s="40"/>
      <c r="K52" s="105"/>
      <c r="L52" s="18"/>
      <c r="M52" s="13"/>
    </row>
    <row r="53" spans="1:13" ht="12.75">
      <c r="A53" s="29"/>
      <c r="B53" s="92">
        <v>5</v>
      </c>
      <c r="C53" s="93">
        <v>6</v>
      </c>
      <c r="D53" s="94">
        <v>1</v>
      </c>
      <c r="E53" s="95" t="s">
        <v>41</v>
      </c>
      <c r="F53" s="96"/>
      <c r="G53" s="96"/>
      <c r="H53" s="97"/>
      <c r="I53" s="57" t="s">
        <v>11</v>
      </c>
      <c r="J53" s="58">
        <v>30800</v>
      </c>
      <c r="K53" s="58">
        <v>0</v>
      </c>
      <c r="L53" s="58"/>
      <c r="M53" s="59">
        <v>0</v>
      </c>
    </row>
    <row r="54" spans="1:13" ht="12.75">
      <c r="A54" s="51"/>
      <c r="B54" s="98"/>
      <c r="C54" s="98"/>
      <c r="D54" s="98"/>
      <c r="E54" s="73"/>
      <c r="F54" s="99"/>
      <c r="G54" s="99"/>
      <c r="H54" s="100"/>
      <c r="I54" s="28"/>
      <c r="J54" s="29"/>
      <c r="K54" s="29"/>
      <c r="L54" s="29"/>
      <c r="M54" s="4"/>
    </row>
    <row r="55" spans="2:12" ht="12.75">
      <c r="B55" s="35"/>
      <c r="C55" s="35"/>
      <c r="D55" s="35"/>
      <c r="E55" s="38"/>
      <c r="F55" s="18"/>
      <c r="G55" s="18"/>
      <c r="H55" s="18"/>
      <c r="I55" s="39"/>
      <c r="J55" s="39"/>
      <c r="K55" s="39"/>
      <c r="L55" s="39"/>
    </row>
    <row r="56" spans="1:13" ht="15.75">
      <c r="A56" s="34">
        <v>6</v>
      </c>
      <c r="B56" s="36"/>
      <c r="C56" s="49"/>
      <c r="D56" s="49"/>
      <c r="E56" s="30" t="s">
        <v>21</v>
      </c>
      <c r="F56" s="19"/>
      <c r="G56" s="19"/>
      <c r="H56" s="20"/>
      <c r="I56" s="60" t="s">
        <v>11</v>
      </c>
      <c r="J56" s="62">
        <f>SUM(J65,J62,J59)</f>
        <v>1965000</v>
      </c>
      <c r="K56" s="106">
        <f>SUM(K65,K62,K59)</f>
        <v>113611</v>
      </c>
      <c r="L56" s="63"/>
      <c r="M56" s="62">
        <f>SUM(M59,M62,M65)</f>
        <v>102284</v>
      </c>
    </row>
    <row r="57" spans="2:13" ht="12.75">
      <c r="B57" s="35"/>
      <c r="C57" s="35"/>
      <c r="D57" s="35"/>
      <c r="E57" s="21"/>
      <c r="F57" s="12"/>
      <c r="G57" s="12"/>
      <c r="H57" s="22"/>
      <c r="I57" s="26"/>
      <c r="J57" s="27"/>
      <c r="K57" s="107"/>
      <c r="L57" s="27"/>
      <c r="M57" s="27"/>
    </row>
    <row r="58" spans="2:13" ht="12.75">
      <c r="B58" s="35"/>
      <c r="C58" s="35"/>
      <c r="D58" s="35"/>
      <c r="E58" s="18"/>
      <c r="F58" s="18"/>
      <c r="G58" s="18"/>
      <c r="H58" s="18"/>
      <c r="I58" s="39"/>
      <c r="J58" s="39"/>
      <c r="K58" s="108"/>
      <c r="L58" s="39"/>
      <c r="M58" s="39"/>
    </row>
    <row r="59" spans="1:13" ht="12.75">
      <c r="A59" s="4"/>
      <c r="B59" s="47">
        <v>6</v>
      </c>
      <c r="C59" s="48">
        <v>1</v>
      </c>
      <c r="D59" s="46">
        <v>3</v>
      </c>
      <c r="E59" s="32" t="s">
        <v>54</v>
      </c>
      <c r="F59" s="19"/>
      <c r="G59" s="19"/>
      <c r="H59" s="20"/>
      <c r="I59" s="57" t="s">
        <v>11</v>
      </c>
      <c r="J59" s="58">
        <v>25000</v>
      </c>
      <c r="K59" s="58">
        <v>25000</v>
      </c>
      <c r="L59" s="59"/>
      <c r="M59" s="58">
        <v>0</v>
      </c>
    </row>
    <row r="60" spans="2:13" ht="12.75">
      <c r="B60" s="35"/>
      <c r="C60" s="35"/>
      <c r="D60" s="35"/>
      <c r="E60" s="33"/>
      <c r="F60" s="12"/>
      <c r="G60" s="12"/>
      <c r="H60" s="22"/>
      <c r="I60" s="26"/>
      <c r="J60" s="27"/>
      <c r="K60" s="27"/>
      <c r="L60" s="27"/>
      <c r="M60" s="27"/>
    </row>
    <row r="61" spans="2:13" ht="12.75">
      <c r="B61" s="35"/>
      <c r="C61" s="35"/>
      <c r="D61" s="35"/>
      <c r="E61" s="38"/>
      <c r="F61" s="18"/>
      <c r="G61" s="18"/>
      <c r="H61" s="18"/>
      <c r="I61" s="39"/>
      <c r="J61" s="39"/>
      <c r="K61" s="39"/>
      <c r="L61" s="39"/>
      <c r="M61" s="39"/>
    </row>
    <row r="62" spans="1:13" ht="12.75">
      <c r="A62" s="4"/>
      <c r="B62" s="47">
        <v>6</v>
      </c>
      <c r="C62" s="48">
        <v>1</v>
      </c>
      <c r="D62" s="46">
        <v>3</v>
      </c>
      <c r="E62" s="32" t="s">
        <v>55</v>
      </c>
      <c r="F62" s="19"/>
      <c r="G62" s="19"/>
      <c r="H62" s="20"/>
      <c r="I62" s="57" t="s">
        <v>11</v>
      </c>
      <c r="J62" s="58">
        <v>40000</v>
      </c>
      <c r="K62" s="109">
        <v>40000</v>
      </c>
      <c r="L62" s="59"/>
      <c r="M62" s="58">
        <v>0</v>
      </c>
    </row>
    <row r="63" spans="2:13" ht="12.75">
      <c r="B63" s="35"/>
      <c r="C63" s="35"/>
      <c r="D63" s="35"/>
      <c r="E63" s="33"/>
      <c r="F63" s="12"/>
      <c r="G63" s="12"/>
      <c r="H63" s="22"/>
      <c r="I63" s="26"/>
      <c r="J63" s="27"/>
      <c r="K63" s="70"/>
      <c r="L63" s="27"/>
      <c r="M63" s="27"/>
    </row>
    <row r="64" spans="2:13" ht="12.75">
      <c r="B64" s="35"/>
      <c r="C64" s="35"/>
      <c r="D64" s="35"/>
      <c r="E64" s="18"/>
      <c r="F64" s="18"/>
      <c r="G64" s="18"/>
      <c r="H64" s="18"/>
      <c r="I64" s="39"/>
      <c r="J64" s="39"/>
      <c r="K64" s="108"/>
      <c r="L64" s="39"/>
      <c r="M64" s="39"/>
    </row>
    <row r="65" spans="1:13" ht="12.75">
      <c r="A65" s="4"/>
      <c r="B65" s="47">
        <v>6</v>
      </c>
      <c r="C65" s="48">
        <v>1</v>
      </c>
      <c r="D65" s="46">
        <v>4</v>
      </c>
      <c r="E65" s="32" t="s">
        <v>31</v>
      </c>
      <c r="F65" s="19"/>
      <c r="G65" s="19"/>
      <c r="H65" s="20"/>
      <c r="I65" s="57" t="s">
        <v>11</v>
      </c>
      <c r="J65" s="58">
        <v>1900000</v>
      </c>
      <c r="K65" s="109">
        <v>48611</v>
      </c>
      <c r="L65" s="59"/>
      <c r="M65" s="58">
        <v>102284</v>
      </c>
    </row>
    <row r="66" spans="2:13" ht="12.75">
      <c r="B66" s="35"/>
      <c r="C66" s="35"/>
      <c r="D66" s="35"/>
      <c r="E66" s="33"/>
      <c r="F66" s="12"/>
      <c r="G66" s="12"/>
      <c r="H66" s="22"/>
      <c r="I66" s="26"/>
      <c r="J66" s="27"/>
      <c r="K66" s="70"/>
      <c r="L66" s="27"/>
      <c r="M66" s="27"/>
    </row>
    <row r="67" spans="2:13" ht="12.75">
      <c r="B67" s="35"/>
      <c r="C67" s="35"/>
      <c r="D67" s="35"/>
      <c r="E67" s="38"/>
      <c r="F67" s="18"/>
      <c r="G67" s="18"/>
      <c r="H67" s="18"/>
      <c r="I67" s="39"/>
      <c r="J67" s="39"/>
      <c r="K67" s="104"/>
      <c r="L67" s="39"/>
      <c r="M67" s="39"/>
    </row>
    <row r="68" spans="1:13" ht="15.75">
      <c r="A68" s="34">
        <v>7</v>
      </c>
      <c r="B68" s="31"/>
      <c r="C68" s="34"/>
      <c r="D68" s="34"/>
      <c r="E68" s="30" t="s">
        <v>43</v>
      </c>
      <c r="F68" s="19"/>
      <c r="G68" s="19"/>
      <c r="H68" s="20"/>
      <c r="I68" s="60" t="s">
        <v>11</v>
      </c>
      <c r="J68" s="62">
        <f>SUM(J71,J74)</f>
        <v>142800</v>
      </c>
      <c r="K68" s="62">
        <f>SUM(K71,K74)</f>
        <v>20000</v>
      </c>
      <c r="L68" s="63"/>
      <c r="M68" s="62">
        <v>71600</v>
      </c>
    </row>
    <row r="69" spans="5:13" ht="12.75">
      <c r="E69" s="21"/>
      <c r="F69" s="12"/>
      <c r="G69" s="12"/>
      <c r="H69" s="22"/>
      <c r="I69" s="26"/>
      <c r="J69" s="27"/>
      <c r="K69" s="27"/>
      <c r="L69" s="27"/>
      <c r="M69" s="27"/>
    </row>
    <row r="70" spans="10:13" ht="12.75">
      <c r="J70" s="40"/>
      <c r="K70" s="41"/>
      <c r="L70" s="18"/>
      <c r="M70" s="41"/>
    </row>
    <row r="71" spans="1:13" ht="12.75">
      <c r="A71" s="4"/>
      <c r="B71" s="47">
        <v>7</v>
      </c>
      <c r="C71" s="48">
        <v>1</v>
      </c>
      <c r="D71" s="46">
        <v>5</v>
      </c>
      <c r="E71" s="32" t="s">
        <v>44</v>
      </c>
      <c r="F71" s="19"/>
      <c r="G71" s="19"/>
      <c r="H71" s="20"/>
      <c r="I71" s="57" t="s">
        <v>11</v>
      </c>
      <c r="J71" s="58">
        <v>137800</v>
      </c>
      <c r="K71" s="58">
        <v>15000</v>
      </c>
      <c r="L71" s="59"/>
      <c r="M71" s="58">
        <v>71600</v>
      </c>
    </row>
    <row r="72" spans="5:13" ht="12.75">
      <c r="E72" s="33" t="s">
        <v>15</v>
      </c>
      <c r="F72" s="12"/>
      <c r="G72" s="12"/>
      <c r="H72" s="22"/>
      <c r="I72" s="26"/>
      <c r="J72" s="27"/>
      <c r="K72" s="27"/>
      <c r="L72" s="27"/>
      <c r="M72" s="27"/>
    </row>
    <row r="73" spans="2:13" ht="12.75">
      <c r="B73" s="35"/>
      <c r="C73" s="35"/>
      <c r="D73" s="35"/>
      <c r="E73" s="38"/>
      <c r="F73" s="18"/>
      <c r="G73" s="18"/>
      <c r="H73" s="18"/>
      <c r="I73" s="39"/>
      <c r="J73" s="39"/>
      <c r="K73" s="104"/>
      <c r="L73" s="39"/>
      <c r="M73" s="39"/>
    </row>
    <row r="74" spans="1:13" ht="12.75">
      <c r="A74" s="4"/>
      <c r="B74" s="47">
        <v>7</v>
      </c>
      <c r="C74" s="48">
        <v>1</v>
      </c>
      <c r="D74" s="46">
        <v>5</v>
      </c>
      <c r="E74" s="32" t="s">
        <v>56</v>
      </c>
      <c r="F74" s="19"/>
      <c r="G74" s="19"/>
      <c r="H74" s="20"/>
      <c r="I74" s="57" t="s">
        <v>11</v>
      </c>
      <c r="J74" s="58">
        <v>5000</v>
      </c>
      <c r="K74" s="58">
        <v>5000</v>
      </c>
      <c r="L74" s="59"/>
      <c r="M74" s="58">
        <v>0</v>
      </c>
    </row>
    <row r="75" spans="5:13" ht="12.75">
      <c r="E75" s="33"/>
      <c r="F75" s="12"/>
      <c r="G75" s="12"/>
      <c r="H75" s="22"/>
      <c r="I75" s="26"/>
      <c r="J75" s="27"/>
      <c r="K75" s="27"/>
      <c r="L75" s="27"/>
      <c r="M75" s="27"/>
    </row>
    <row r="76" spans="2:13" ht="12.75">
      <c r="B76" s="35"/>
      <c r="C76" s="35"/>
      <c r="D76" s="35"/>
      <c r="E76" s="38"/>
      <c r="F76" s="18"/>
      <c r="G76" s="18"/>
      <c r="H76" s="18"/>
      <c r="I76" s="39"/>
      <c r="J76" s="39"/>
      <c r="K76" s="104"/>
      <c r="L76" s="39"/>
      <c r="M76" s="39"/>
    </row>
    <row r="77" spans="2:13" ht="12.75">
      <c r="B77" s="35"/>
      <c r="C77" s="35"/>
      <c r="D77" s="35"/>
      <c r="E77" s="38"/>
      <c r="F77" s="18"/>
      <c r="G77" s="18"/>
      <c r="H77" s="18"/>
      <c r="I77" s="39"/>
      <c r="J77" s="39"/>
      <c r="K77" s="104"/>
      <c r="L77" s="39"/>
      <c r="M77" s="39"/>
    </row>
    <row r="78" spans="2:13" ht="12.75">
      <c r="B78" s="35"/>
      <c r="C78" s="35"/>
      <c r="D78" s="35"/>
      <c r="E78" s="38"/>
      <c r="F78" s="18"/>
      <c r="G78" s="18"/>
      <c r="H78" s="18"/>
      <c r="I78" s="39"/>
      <c r="J78" s="39"/>
      <c r="K78" s="104"/>
      <c r="L78" s="39"/>
      <c r="M78" s="39"/>
    </row>
    <row r="79" spans="1:13" ht="20.25">
      <c r="A79" s="113" t="s">
        <v>49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</row>
    <row r="80" spans="1:13" ht="12.75">
      <c r="A80" s="1" t="s">
        <v>0</v>
      </c>
      <c r="E80" s="54" t="s">
        <v>71</v>
      </c>
      <c r="M80" s="56" t="s">
        <v>25</v>
      </c>
    </row>
    <row r="82" spans="1:13" ht="15.75">
      <c r="A82" s="114" t="s">
        <v>17</v>
      </c>
      <c r="B82" s="115"/>
      <c r="C82" s="116"/>
      <c r="D82" s="6"/>
      <c r="E82" s="25" t="s">
        <v>9</v>
      </c>
      <c r="F82" s="7"/>
      <c r="J82" s="14" t="s">
        <v>1</v>
      </c>
      <c r="K82" s="8" t="s">
        <v>4</v>
      </c>
      <c r="L82" s="14" t="s">
        <v>5</v>
      </c>
      <c r="M82" s="9" t="s">
        <v>18</v>
      </c>
    </row>
    <row r="83" spans="1:13" ht="12.75">
      <c r="A83" s="2" t="s">
        <v>8</v>
      </c>
      <c r="B83" s="3"/>
      <c r="C83" s="3"/>
      <c r="D83" s="3"/>
      <c r="E83" s="4"/>
      <c r="F83" s="5" t="s">
        <v>7</v>
      </c>
      <c r="G83" s="6"/>
      <c r="H83" s="7"/>
      <c r="J83" s="15" t="s">
        <v>2</v>
      </c>
      <c r="K83" s="10" t="s">
        <v>50</v>
      </c>
      <c r="L83" s="15" t="s">
        <v>6</v>
      </c>
      <c r="M83" s="11" t="s">
        <v>51</v>
      </c>
    </row>
    <row r="84" spans="10:13" ht="12.75">
      <c r="J84" s="16" t="s">
        <v>3</v>
      </c>
      <c r="K84" s="13"/>
      <c r="L84" s="17"/>
      <c r="M84" s="13"/>
    </row>
    <row r="85" spans="10:13" ht="12.75">
      <c r="J85" s="40"/>
      <c r="K85" s="41"/>
      <c r="L85" s="18"/>
      <c r="M85" s="41"/>
    </row>
    <row r="86" spans="1:16" ht="15.75">
      <c r="A86" s="34">
        <v>8</v>
      </c>
      <c r="B86" s="31"/>
      <c r="C86" s="34"/>
      <c r="D86" s="34"/>
      <c r="E86" s="30" t="s">
        <v>14</v>
      </c>
      <c r="F86" s="37"/>
      <c r="G86" s="19"/>
      <c r="H86" s="20"/>
      <c r="I86" s="60" t="s">
        <v>11</v>
      </c>
      <c r="J86" s="62">
        <f>SUM(J89,J92,J95,J98,J101,J109,J115,J118,J121)</f>
        <v>3766856</v>
      </c>
      <c r="K86" s="62">
        <f>SUM(K89,K92,K95,K98,K101,K109,K115,K118,K121)</f>
        <v>193800</v>
      </c>
      <c r="L86" s="63"/>
      <c r="M86" s="62">
        <f>SUM(M89,M92)</f>
        <v>51835</v>
      </c>
      <c r="O86" s="52"/>
      <c r="P86" s="52"/>
    </row>
    <row r="87" spans="5:16" ht="12.75">
      <c r="E87" s="21"/>
      <c r="F87" s="12"/>
      <c r="G87" s="12"/>
      <c r="H87" s="22"/>
      <c r="I87" s="26"/>
      <c r="J87" s="27"/>
      <c r="K87" s="27"/>
      <c r="L87" s="27"/>
      <c r="M87" s="27"/>
      <c r="O87" s="52"/>
      <c r="P87" s="52"/>
    </row>
    <row r="88" spans="10:16" ht="12.75">
      <c r="J88" s="40"/>
      <c r="K88" s="41"/>
      <c r="L88" s="18"/>
      <c r="M88" s="41"/>
      <c r="O88" s="52"/>
      <c r="P88" s="52"/>
    </row>
    <row r="89" spans="1:16" ht="12.75">
      <c r="A89" s="4"/>
      <c r="B89" s="47">
        <v>8</v>
      </c>
      <c r="C89" s="48">
        <v>1</v>
      </c>
      <c r="D89" s="46">
        <v>3</v>
      </c>
      <c r="E89" s="32" t="s">
        <v>20</v>
      </c>
      <c r="F89" s="19"/>
      <c r="G89" s="19"/>
      <c r="H89" s="20"/>
      <c r="I89" s="57" t="s">
        <v>11</v>
      </c>
      <c r="J89" s="58">
        <v>2868532</v>
      </c>
      <c r="K89" s="58">
        <v>0</v>
      </c>
      <c r="L89" s="59"/>
      <c r="M89" s="58">
        <v>46614</v>
      </c>
      <c r="O89" s="52"/>
      <c r="P89" s="52"/>
    </row>
    <row r="90" spans="2:16" ht="12.75">
      <c r="B90" s="35"/>
      <c r="C90" s="35"/>
      <c r="D90" s="35"/>
      <c r="E90" s="33" t="s">
        <v>15</v>
      </c>
      <c r="F90" s="12"/>
      <c r="G90" s="12"/>
      <c r="H90" s="22"/>
      <c r="I90" s="28"/>
      <c r="J90" s="29"/>
      <c r="K90" s="29"/>
      <c r="L90" s="29"/>
      <c r="M90" s="29"/>
      <c r="O90" s="52"/>
      <c r="P90" s="52"/>
    </row>
    <row r="91" spans="10:16" ht="12.75">
      <c r="J91" s="40"/>
      <c r="K91" s="41"/>
      <c r="L91" s="18"/>
      <c r="M91" s="41"/>
      <c r="O91" s="52"/>
      <c r="P91" s="52"/>
    </row>
    <row r="92" spans="1:16" ht="12.75">
      <c r="A92" s="4"/>
      <c r="B92" s="47">
        <v>8</v>
      </c>
      <c r="C92" s="48">
        <v>1</v>
      </c>
      <c r="D92" s="46">
        <v>3</v>
      </c>
      <c r="E92" s="55" t="s">
        <v>22</v>
      </c>
      <c r="F92" s="19"/>
      <c r="G92" s="19"/>
      <c r="H92" s="20"/>
      <c r="I92" s="57" t="s">
        <v>11</v>
      </c>
      <c r="J92" s="58">
        <v>419524</v>
      </c>
      <c r="K92" s="58">
        <v>0</v>
      </c>
      <c r="L92" s="59"/>
      <c r="M92" s="58">
        <v>5221</v>
      </c>
      <c r="O92" s="52"/>
      <c r="P92" s="52"/>
    </row>
    <row r="93" spans="2:16" ht="12.75">
      <c r="B93" s="35"/>
      <c r="C93" s="35"/>
      <c r="D93" s="35"/>
      <c r="E93" s="21" t="s">
        <v>15</v>
      </c>
      <c r="F93" s="12"/>
      <c r="G93" s="12"/>
      <c r="H93" s="22"/>
      <c r="I93" s="28"/>
      <c r="J93" s="29"/>
      <c r="K93" s="29"/>
      <c r="L93" s="29"/>
      <c r="M93" s="29"/>
      <c r="O93" s="52"/>
      <c r="P93" s="52"/>
    </row>
    <row r="94" spans="10:16" ht="12.75">
      <c r="J94" s="40"/>
      <c r="K94" s="41"/>
      <c r="L94" s="18"/>
      <c r="M94" s="41"/>
      <c r="O94" s="52"/>
      <c r="P94" s="52"/>
    </row>
    <row r="95" spans="1:16" ht="12.75">
      <c r="A95" s="4"/>
      <c r="B95" s="47">
        <v>8</v>
      </c>
      <c r="C95" s="48">
        <v>1</v>
      </c>
      <c r="D95" s="46">
        <v>3</v>
      </c>
      <c r="E95" s="55" t="s">
        <v>33</v>
      </c>
      <c r="F95" s="19"/>
      <c r="G95" s="19"/>
      <c r="H95" s="20"/>
      <c r="I95" s="57" t="s">
        <v>11</v>
      </c>
      <c r="J95" s="58">
        <v>285000</v>
      </c>
      <c r="K95" s="58">
        <v>0</v>
      </c>
      <c r="L95" s="59"/>
      <c r="M95" s="58">
        <v>0</v>
      </c>
      <c r="O95" s="52"/>
      <c r="P95" s="52"/>
    </row>
    <row r="96" spans="2:16" ht="12.75">
      <c r="B96" s="35"/>
      <c r="C96" s="35"/>
      <c r="D96" s="35"/>
      <c r="E96" s="21"/>
      <c r="F96" s="12"/>
      <c r="G96" s="12"/>
      <c r="H96" s="22"/>
      <c r="I96" s="28"/>
      <c r="J96" s="29"/>
      <c r="K96" s="29"/>
      <c r="L96" s="29"/>
      <c r="M96" s="29"/>
      <c r="O96" s="52"/>
      <c r="P96" s="52"/>
    </row>
    <row r="97" spans="10:16" ht="12.75">
      <c r="J97" s="40"/>
      <c r="K97" s="41"/>
      <c r="L97" s="18"/>
      <c r="M97" s="41"/>
      <c r="O97" s="52"/>
      <c r="P97" s="52"/>
    </row>
    <row r="98" spans="1:16" ht="12.75">
      <c r="A98" s="4"/>
      <c r="B98" s="47">
        <v>8</v>
      </c>
      <c r="C98" s="48">
        <v>1</v>
      </c>
      <c r="D98" s="46">
        <v>3</v>
      </c>
      <c r="E98" s="64" t="s">
        <v>19</v>
      </c>
      <c r="F98" s="6"/>
      <c r="G98" s="6"/>
      <c r="H98" s="7"/>
      <c r="I98" s="57" t="s">
        <v>11</v>
      </c>
      <c r="J98" s="58">
        <v>50000</v>
      </c>
      <c r="K98" s="58">
        <v>50000</v>
      </c>
      <c r="L98" s="59"/>
      <c r="M98" s="58">
        <v>0</v>
      </c>
      <c r="O98" s="52"/>
      <c r="P98" s="52"/>
    </row>
    <row r="99" spans="2:16" ht="12.75">
      <c r="B99" s="35"/>
      <c r="C99" s="35"/>
      <c r="D99" s="35"/>
      <c r="E99" s="66" t="s">
        <v>64</v>
      </c>
      <c r="F99" s="6"/>
      <c r="G99" s="6"/>
      <c r="H99" s="7"/>
      <c r="I99" s="28"/>
      <c r="J99" s="76">
        <v>50000</v>
      </c>
      <c r="K99" s="76">
        <v>50000</v>
      </c>
      <c r="L99" s="29"/>
      <c r="M99" s="29"/>
      <c r="O99" s="52"/>
      <c r="P99" s="52"/>
    </row>
    <row r="100" spans="5:16" ht="12.75">
      <c r="E100" s="72"/>
      <c r="F100" s="42"/>
      <c r="G100" s="42"/>
      <c r="H100" s="42"/>
      <c r="I100" s="42"/>
      <c r="J100" s="111"/>
      <c r="K100" s="111"/>
      <c r="L100" s="42"/>
      <c r="M100" s="42"/>
      <c r="N100" s="51"/>
      <c r="O100" s="52"/>
      <c r="P100" s="52"/>
    </row>
    <row r="101" spans="1:16" ht="12.75">
      <c r="A101" s="4"/>
      <c r="B101" s="47">
        <v>8</v>
      </c>
      <c r="C101" s="48">
        <v>1</v>
      </c>
      <c r="D101" s="46">
        <v>3</v>
      </c>
      <c r="E101" s="53" t="s">
        <v>39</v>
      </c>
      <c r="F101" s="74"/>
      <c r="G101" s="19"/>
      <c r="H101" s="20"/>
      <c r="I101" s="57" t="s">
        <v>11</v>
      </c>
      <c r="J101" s="58">
        <f>SUM(J102,J103,J104,J105,J106,J107)</f>
        <v>58300</v>
      </c>
      <c r="K101" s="58">
        <f>SUM(K102,K103,K104,K105,K106,K107)</f>
        <v>58300</v>
      </c>
      <c r="L101" s="59"/>
      <c r="M101" s="58">
        <v>0</v>
      </c>
      <c r="N101" s="51"/>
      <c r="O101" s="52"/>
      <c r="P101" s="52"/>
    </row>
    <row r="102" spans="2:16" ht="12.75">
      <c r="B102" s="35"/>
      <c r="C102" s="35"/>
      <c r="D102" s="35"/>
      <c r="E102" s="55" t="s">
        <v>65</v>
      </c>
      <c r="F102" s="19"/>
      <c r="G102" s="19"/>
      <c r="H102" s="20"/>
      <c r="I102" s="28"/>
      <c r="J102" s="50">
        <v>12300</v>
      </c>
      <c r="K102" s="50">
        <v>12300</v>
      </c>
      <c r="L102" s="29"/>
      <c r="M102" s="29"/>
      <c r="N102" s="51"/>
      <c r="O102" s="52"/>
      <c r="P102" s="52"/>
    </row>
    <row r="103" spans="2:16" ht="12.75">
      <c r="B103" s="35"/>
      <c r="C103" s="35"/>
      <c r="D103" s="35"/>
      <c r="E103" s="112" t="s">
        <v>63</v>
      </c>
      <c r="F103" s="6"/>
      <c r="G103" s="6"/>
      <c r="H103" s="7"/>
      <c r="I103" s="29"/>
      <c r="J103" s="50">
        <v>7000</v>
      </c>
      <c r="K103" s="50">
        <v>7000</v>
      </c>
      <c r="L103" s="29"/>
      <c r="M103" s="29"/>
      <c r="N103" s="51"/>
      <c r="O103" s="52"/>
      <c r="P103" s="52"/>
    </row>
    <row r="104" spans="2:16" ht="12.75">
      <c r="B104" s="35"/>
      <c r="C104" s="35"/>
      <c r="D104" s="35"/>
      <c r="E104" s="112" t="s">
        <v>66</v>
      </c>
      <c r="F104" s="6"/>
      <c r="G104" s="6"/>
      <c r="H104" s="7"/>
      <c r="I104" s="29"/>
      <c r="J104" s="50">
        <v>6000</v>
      </c>
      <c r="K104" s="50">
        <v>6000</v>
      </c>
      <c r="L104" s="29"/>
      <c r="M104" s="29"/>
      <c r="N104" s="51"/>
      <c r="O104" s="52"/>
      <c r="P104" s="52"/>
    </row>
    <row r="105" spans="2:16" ht="12.75">
      <c r="B105" s="35"/>
      <c r="C105" s="35"/>
      <c r="D105" s="35"/>
      <c r="E105" s="112" t="s">
        <v>67</v>
      </c>
      <c r="F105" s="6"/>
      <c r="G105" s="6"/>
      <c r="H105" s="7"/>
      <c r="I105" s="29"/>
      <c r="J105" s="50">
        <v>20000</v>
      </c>
      <c r="K105" s="50">
        <v>20000</v>
      </c>
      <c r="L105" s="29"/>
      <c r="M105" s="29"/>
      <c r="N105" s="51"/>
      <c r="O105" s="52"/>
      <c r="P105" s="52"/>
    </row>
    <row r="106" spans="2:16" ht="12.75">
      <c r="B106" s="35"/>
      <c r="C106" s="35"/>
      <c r="D106" s="35"/>
      <c r="E106" s="112" t="s">
        <v>68</v>
      </c>
      <c r="F106" s="6"/>
      <c r="G106" s="6"/>
      <c r="H106" s="7"/>
      <c r="I106" s="29"/>
      <c r="J106" s="50">
        <v>4000</v>
      </c>
      <c r="K106" s="50">
        <v>4000</v>
      </c>
      <c r="L106" s="29"/>
      <c r="M106" s="29"/>
      <c r="N106" s="51"/>
      <c r="O106" s="52"/>
      <c r="P106" s="52"/>
    </row>
    <row r="107" spans="2:16" ht="12.75">
      <c r="B107" s="35"/>
      <c r="C107" s="35"/>
      <c r="D107" s="35"/>
      <c r="E107" s="112" t="s">
        <v>69</v>
      </c>
      <c r="F107" s="6"/>
      <c r="G107" s="6"/>
      <c r="H107" s="7"/>
      <c r="I107" s="29"/>
      <c r="J107" s="50">
        <v>9000</v>
      </c>
      <c r="K107" s="50">
        <v>9000</v>
      </c>
      <c r="L107" s="29"/>
      <c r="M107" s="29"/>
      <c r="N107" s="51"/>
      <c r="O107" s="52"/>
      <c r="P107" s="52"/>
    </row>
    <row r="108" spans="5:16" ht="12.75">
      <c r="E108" s="72"/>
      <c r="F108" s="42"/>
      <c r="G108" s="42"/>
      <c r="H108" s="42"/>
      <c r="I108" s="42"/>
      <c r="J108" s="111"/>
      <c r="K108" s="111"/>
      <c r="L108" s="42"/>
      <c r="M108" s="42"/>
      <c r="N108" s="51"/>
      <c r="O108" s="52"/>
      <c r="P108" s="52"/>
    </row>
    <row r="109" spans="1:16" ht="12.75">
      <c r="A109" s="29"/>
      <c r="B109" s="47">
        <v>8</v>
      </c>
      <c r="C109" s="48">
        <v>1</v>
      </c>
      <c r="D109" s="46">
        <v>3</v>
      </c>
      <c r="E109" s="64" t="s">
        <v>47</v>
      </c>
      <c r="F109" s="6"/>
      <c r="G109" s="6"/>
      <c r="H109" s="7"/>
      <c r="I109" s="57" t="s">
        <v>11</v>
      </c>
      <c r="J109" s="58">
        <f>SUM(J110,J111,J112,J113)</f>
        <v>40000</v>
      </c>
      <c r="K109" s="58">
        <f>SUM(K110,K111,K112,K113)</f>
        <v>40000</v>
      </c>
      <c r="L109" s="59"/>
      <c r="M109" s="58">
        <v>0</v>
      </c>
      <c r="N109" s="51"/>
      <c r="O109" s="52"/>
      <c r="P109" s="52"/>
    </row>
    <row r="110" spans="2:16" ht="12.75">
      <c r="B110" s="35"/>
      <c r="C110" s="35"/>
      <c r="D110" s="35"/>
      <c r="E110" s="66" t="s">
        <v>59</v>
      </c>
      <c r="F110" s="6"/>
      <c r="G110" s="6"/>
      <c r="H110" s="7"/>
      <c r="I110" s="29"/>
      <c r="J110" s="77">
        <v>13000</v>
      </c>
      <c r="K110" s="77">
        <v>13000</v>
      </c>
      <c r="L110" s="29"/>
      <c r="M110" s="29"/>
      <c r="N110" s="51"/>
      <c r="O110" s="52"/>
      <c r="P110" s="52"/>
    </row>
    <row r="111" spans="2:16" ht="12.75">
      <c r="B111" s="35"/>
      <c r="C111" s="35"/>
      <c r="D111" s="35"/>
      <c r="E111" s="66" t="s">
        <v>61</v>
      </c>
      <c r="F111" s="6"/>
      <c r="G111" s="6"/>
      <c r="H111" s="7"/>
      <c r="I111" s="29"/>
      <c r="J111" s="77">
        <v>10000</v>
      </c>
      <c r="K111" s="77">
        <v>10000</v>
      </c>
      <c r="L111" s="29"/>
      <c r="M111" s="29"/>
      <c r="N111" s="51"/>
      <c r="O111" s="52"/>
      <c r="P111" s="52"/>
    </row>
    <row r="112" spans="2:16" ht="12.75">
      <c r="B112" s="35"/>
      <c r="C112" s="35"/>
      <c r="D112" s="35"/>
      <c r="E112" s="66" t="s">
        <v>60</v>
      </c>
      <c r="F112" s="6"/>
      <c r="G112" s="6"/>
      <c r="H112" s="7"/>
      <c r="I112" s="29"/>
      <c r="J112" s="77">
        <v>7000</v>
      </c>
      <c r="K112" s="77">
        <v>7000</v>
      </c>
      <c r="L112" s="29"/>
      <c r="M112" s="29"/>
      <c r="N112" s="51"/>
      <c r="O112" s="52"/>
      <c r="P112" s="52"/>
    </row>
    <row r="113" spans="2:16" ht="12.75">
      <c r="B113" s="35"/>
      <c r="C113" s="35"/>
      <c r="D113" s="35"/>
      <c r="E113" s="66" t="s">
        <v>62</v>
      </c>
      <c r="F113" s="6"/>
      <c r="G113" s="6"/>
      <c r="H113" s="7"/>
      <c r="I113" s="29"/>
      <c r="J113" s="77">
        <v>10000</v>
      </c>
      <c r="K113" s="77">
        <v>10000</v>
      </c>
      <c r="L113" s="29"/>
      <c r="M113" s="29"/>
      <c r="N113" s="51"/>
      <c r="O113" s="52"/>
      <c r="P113" s="52"/>
    </row>
    <row r="114" spans="5:16" ht="12.75">
      <c r="E114" s="72"/>
      <c r="F114" s="42"/>
      <c r="G114" s="42"/>
      <c r="H114" s="42"/>
      <c r="I114" s="42"/>
      <c r="J114" s="111"/>
      <c r="K114" s="111"/>
      <c r="L114" s="42"/>
      <c r="M114" s="42"/>
      <c r="N114" s="51"/>
      <c r="O114" s="52"/>
      <c r="P114" s="52"/>
    </row>
    <row r="115" spans="1:16" ht="12.75">
      <c r="A115" s="4"/>
      <c r="B115" s="47">
        <v>8</v>
      </c>
      <c r="C115" s="48">
        <v>2</v>
      </c>
      <c r="D115" s="46">
        <v>2</v>
      </c>
      <c r="E115" s="53" t="s">
        <v>34</v>
      </c>
      <c r="F115" s="19"/>
      <c r="G115" s="19"/>
      <c r="H115" s="20"/>
      <c r="I115" s="57" t="s">
        <v>11</v>
      </c>
      <c r="J115" s="58">
        <v>12500</v>
      </c>
      <c r="K115" s="58">
        <v>12500</v>
      </c>
      <c r="L115" s="59"/>
      <c r="M115" s="58">
        <v>0</v>
      </c>
      <c r="N115" s="51"/>
      <c r="O115" s="52"/>
      <c r="P115" s="52"/>
    </row>
    <row r="116" spans="2:16" ht="12.75">
      <c r="B116" s="35"/>
      <c r="C116" s="35"/>
      <c r="D116" s="35"/>
      <c r="E116" s="33" t="s">
        <v>15</v>
      </c>
      <c r="F116" s="12"/>
      <c r="G116" s="12"/>
      <c r="H116" s="22"/>
      <c r="I116" s="28"/>
      <c r="J116" s="29"/>
      <c r="K116" s="29"/>
      <c r="L116" s="29"/>
      <c r="M116" s="29"/>
      <c r="N116" s="51"/>
      <c r="O116" s="52"/>
      <c r="P116" s="52"/>
    </row>
    <row r="117" spans="2:16" ht="12.75">
      <c r="B117" s="35"/>
      <c r="C117" s="35"/>
      <c r="D117" s="35"/>
      <c r="E117" s="38"/>
      <c r="F117" s="18"/>
      <c r="G117" s="18"/>
      <c r="H117" s="18"/>
      <c r="I117" s="42"/>
      <c r="J117" s="42"/>
      <c r="K117" s="42"/>
      <c r="L117" s="42"/>
      <c r="M117" s="42"/>
      <c r="N117" s="51"/>
      <c r="O117" s="52"/>
      <c r="P117" s="52"/>
    </row>
    <row r="118" spans="1:16" ht="12.75">
      <c r="A118" s="4"/>
      <c r="B118" s="47">
        <v>8</v>
      </c>
      <c r="C118" s="48">
        <v>3</v>
      </c>
      <c r="D118" s="46">
        <v>3</v>
      </c>
      <c r="E118" s="53" t="s">
        <v>48</v>
      </c>
      <c r="F118" s="74"/>
      <c r="G118" s="19"/>
      <c r="H118" s="20"/>
      <c r="I118" s="57" t="s">
        <v>11</v>
      </c>
      <c r="J118" s="58">
        <v>20000</v>
      </c>
      <c r="K118" s="58">
        <v>20000</v>
      </c>
      <c r="L118" s="59"/>
      <c r="M118" s="58">
        <v>0</v>
      </c>
      <c r="N118" s="51"/>
      <c r="O118" s="52"/>
      <c r="P118" s="52"/>
    </row>
    <row r="119" spans="2:16" ht="12.75">
      <c r="B119" s="35"/>
      <c r="C119" s="35"/>
      <c r="D119" s="35"/>
      <c r="E119" s="66" t="s">
        <v>57</v>
      </c>
      <c r="F119" s="6"/>
      <c r="G119" s="6"/>
      <c r="H119" s="7"/>
      <c r="I119" s="29"/>
      <c r="J119" s="50"/>
      <c r="K119" s="50"/>
      <c r="L119" s="29"/>
      <c r="M119" s="29"/>
      <c r="N119" s="51"/>
      <c r="O119" s="52"/>
      <c r="P119" s="52"/>
    </row>
    <row r="120" spans="2:16" ht="12.75">
      <c r="B120" s="35"/>
      <c r="C120" s="35"/>
      <c r="D120" s="35"/>
      <c r="E120" s="72"/>
      <c r="F120" s="18"/>
      <c r="G120" s="18"/>
      <c r="H120" s="18"/>
      <c r="I120" s="42"/>
      <c r="J120" s="52"/>
      <c r="K120" s="52"/>
      <c r="L120" s="42"/>
      <c r="M120" s="42"/>
      <c r="N120" s="51"/>
      <c r="O120" s="52"/>
      <c r="P120" s="52"/>
    </row>
    <row r="121" spans="1:16" ht="12.75">
      <c r="A121" s="4"/>
      <c r="B121" s="47">
        <v>8</v>
      </c>
      <c r="C121" s="48">
        <v>6</v>
      </c>
      <c r="D121" s="46">
        <v>2</v>
      </c>
      <c r="E121" s="53" t="s">
        <v>58</v>
      </c>
      <c r="F121" s="74"/>
      <c r="G121" s="19"/>
      <c r="H121" s="20"/>
      <c r="I121" s="57" t="s">
        <v>11</v>
      </c>
      <c r="J121" s="58">
        <v>13000</v>
      </c>
      <c r="K121" s="58">
        <v>13000</v>
      </c>
      <c r="L121" s="59"/>
      <c r="M121" s="58">
        <v>0</v>
      </c>
      <c r="N121" s="51"/>
      <c r="O121" s="52"/>
      <c r="P121" s="52"/>
    </row>
    <row r="122" spans="2:16" ht="12.75">
      <c r="B122" s="35"/>
      <c r="C122" s="35"/>
      <c r="D122" s="35"/>
      <c r="E122" s="66"/>
      <c r="F122" s="6"/>
      <c r="G122" s="6"/>
      <c r="H122" s="7"/>
      <c r="I122" s="29"/>
      <c r="J122" s="50"/>
      <c r="K122" s="50"/>
      <c r="L122" s="29"/>
      <c r="M122" s="29"/>
      <c r="N122" s="51"/>
      <c r="O122" s="52"/>
      <c r="P122" s="52"/>
    </row>
    <row r="123" spans="2:16" ht="12.75">
      <c r="B123" s="35"/>
      <c r="C123" s="35"/>
      <c r="D123" s="35"/>
      <c r="E123" s="72"/>
      <c r="F123" s="18"/>
      <c r="G123" s="18"/>
      <c r="H123" s="18"/>
      <c r="I123" s="42"/>
      <c r="J123" s="52"/>
      <c r="K123" s="52"/>
      <c r="L123" s="42"/>
      <c r="M123" s="42"/>
      <c r="N123" s="51"/>
      <c r="O123" s="52"/>
      <c r="P123" s="52"/>
    </row>
    <row r="124" spans="2:16" ht="12.75">
      <c r="B124" s="35"/>
      <c r="C124" s="35"/>
      <c r="D124" s="35"/>
      <c r="E124" s="72"/>
      <c r="F124" s="18"/>
      <c r="G124" s="18"/>
      <c r="H124" s="18"/>
      <c r="I124" s="42"/>
      <c r="J124" s="52"/>
      <c r="K124" s="52"/>
      <c r="L124" s="42"/>
      <c r="M124" s="42"/>
      <c r="N124" s="51"/>
      <c r="O124" s="52"/>
      <c r="P124" s="52"/>
    </row>
    <row r="125" spans="2:16" ht="12.75">
      <c r="B125" s="35"/>
      <c r="C125" s="35"/>
      <c r="D125" s="35"/>
      <c r="E125" s="72"/>
      <c r="F125" s="18"/>
      <c r="G125" s="18"/>
      <c r="H125" s="18"/>
      <c r="I125" s="42"/>
      <c r="J125" s="52"/>
      <c r="K125" s="52"/>
      <c r="L125" s="42"/>
      <c r="M125" s="42"/>
      <c r="N125" s="51"/>
      <c r="O125" s="52"/>
      <c r="P125" s="52"/>
    </row>
    <row r="126" spans="1:16" ht="20.25">
      <c r="A126" s="113" t="s">
        <v>49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O126" s="52"/>
      <c r="P126" s="52"/>
    </row>
    <row r="127" spans="1:16" ht="12.75">
      <c r="A127" s="1" t="s">
        <v>0</v>
      </c>
      <c r="E127" s="54" t="s">
        <v>71</v>
      </c>
      <c r="M127" s="56" t="s">
        <v>24</v>
      </c>
      <c r="O127" s="52"/>
      <c r="P127" s="52"/>
    </row>
    <row r="128" spans="15:16" ht="12.75">
      <c r="O128" s="52"/>
      <c r="P128" s="52"/>
    </row>
    <row r="129" spans="1:16" ht="15.75">
      <c r="A129" s="114" t="s">
        <v>17</v>
      </c>
      <c r="B129" s="115"/>
      <c r="C129" s="116"/>
      <c r="D129" s="6"/>
      <c r="E129" s="25" t="s">
        <v>9</v>
      </c>
      <c r="F129" s="7"/>
      <c r="J129" s="14" t="s">
        <v>1</v>
      </c>
      <c r="K129" s="8" t="s">
        <v>4</v>
      </c>
      <c r="L129" s="14" t="s">
        <v>5</v>
      </c>
      <c r="M129" s="9" t="s">
        <v>18</v>
      </c>
      <c r="O129" s="52"/>
      <c r="P129" s="52"/>
    </row>
    <row r="130" spans="1:16" ht="12.75">
      <c r="A130" s="2" t="s">
        <v>8</v>
      </c>
      <c r="B130" s="3"/>
      <c r="C130" s="3"/>
      <c r="D130" s="3"/>
      <c r="E130" s="4"/>
      <c r="F130" s="5" t="s">
        <v>7</v>
      </c>
      <c r="G130" s="6"/>
      <c r="H130" s="7"/>
      <c r="J130" s="15" t="s">
        <v>2</v>
      </c>
      <c r="K130" s="10" t="s">
        <v>50</v>
      </c>
      <c r="L130" s="15" t="s">
        <v>6</v>
      </c>
      <c r="M130" s="11" t="s">
        <v>51</v>
      </c>
      <c r="O130" s="52"/>
      <c r="P130" s="52"/>
    </row>
    <row r="131" spans="10:16" ht="12.75">
      <c r="J131" s="16" t="s">
        <v>3</v>
      </c>
      <c r="K131" s="13"/>
      <c r="L131" s="17"/>
      <c r="M131" s="13"/>
      <c r="O131" s="52"/>
      <c r="P131" s="52"/>
    </row>
    <row r="132" spans="2:16" ht="12.75">
      <c r="B132" s="35"/>
      <c r="C132" s="35"/>
      <c r="D132" s="35"/>
      <c r="E132" s="38"/>
      <c r="F132" s="18"/>
      <c r="G132" s="18"/>
      <c r="H132" s="18"/>
      <c r="I132" s="42"/>
      <c r="J132" s="42"/>
      <c r="K132" s="42"/>
      <c r="L132" s="42"/>
      <c r="M132" s="42"/>
      <c r="P132" s="52"/>
    </row>
    <row r="133" spans="1:16" ht="15.75">
      <c r="A133" s="34">
        <v>9</v>
      </c>
      <c r="B133" s="31"/>
      <c r="C133" s="34"/>
      <c r="D133" s="34"/>
      <c r="E133" s="30" t="s">
        <v>35</v>
      </c>
      <c r="F133" s="37"/>
      <c r="G133" s="19"/>
      <c r="H133" s="20"/>
      <c r="I133" s="60" t="s">
        <v>11</v>
      </c>
      <c r="J133" s="62">
        <f>SUM(J136,J139)</f>
        <v>1670000</v>
      </c>
      <c r="K133" s="62">
        <f>SUM(K136,K139)</f>
        <v>1670000</v>
      </c>
      <c r="L133" s="63"/>
      <c r="M133" s="62">
        <v>0</v>
      </c>
      <c r="P133" s="52"/>
    </row>
    <row r="134" spans="5:16" ht="12.75">
      <c r="E134" s="21"/>
      <c r="F134" s="12"/>
      <c r="G134" s="12"/>
      <c r="H134" s="22"/>
      <c r="I134" s="26"/>
      <c r="J134" s="27"/>
      <c r="K134" s="27"/>
      <c r="L134" s="27"/>
      <c r="M134" s="27"/>
      <c r="P134" s="52"/>
    </row>
    <row r="135" spans="5:16" ht="12.75">
      <c r="E135" s="18"/>
      <c r="F135" s="18"/>
      <c r="G135" s="18"/>
      <c r="H135" s="18"/>
      <c r="I135" s="39"/>
      <c r="J135" s="39"/>
      <c r="K135" s="39"/>
      <c r="L135" s="39"/>
      <c r="M135" s="39"/>
      <c r="P135" s="52"/>
    </row>
    <row r="136" spans="1:16" ht="12.75">
      <c r="A136" s="4"/>
      <c r="B136" s="47">
        <v>9</v>
      </c>
      <c r="C136" s="48">
        <v>2</v>
      </c>
      <c r="D136" s="46">
        <v>3</v>
      </c>
      <c r="E136" s="32" t="s">
        <v>70</v>
      </c>
      <c r="F136" s="19"/>
      <c r="G136" s="19"/>
      <c r="H136" s="20"/>
      <c r="I136" s="57" t="s">
        <v>11</v>
      </c>
      <c r="J136" s="58">
        <v>1600000</v>
      </c>
      <c r="K136" s="58">
        <v>1600000</v>
      </c>
      <c r="L136" s="59"/>
      <c r="M136" s="58">
        <v>0</v>
      </c>
      <c r="P136" s="52"/>
    </row>
    <row r="137" spans="2:16" ht="12.75">
      <c r="B137" s="35"/>
      <c r="C137" s="35"/>
      <c r="D137" s="35"/>
      <c r="E137" s="33"/>
      <c r="F137" s="12"/>
      <c r="G137" s="12"/>
      <c r="H137" s="22"/>
      <c r="I137" s="28"/>
      <c r="J137" s="29"/>
      <c r="K137" s="29"/>
      <c r="L137" s="29"/>
      <c r="M137" s="29"/>
      <c r="P137" s="52"/>
    </row>
    <row r="138" spans="2:16" ht="12.75">
      <c r="B138" s="35"/>
      <c r="C138" s="35"/>
      <c r="D138" s="35"/>
      <c r="E138" s="38"/>
      <c r="F138" s="18"/>
      <c r="G138" s="18"/>
      <c r="H138" s="18"/>
      <c r="I138" s="42"/>
      <c r="J138" s="42"/>
      <c r="K138" s="42"/>
      <c r="L138" s="42"/>
      <c r="M138" s="42"/>
      <c r="P138" s="52"/>
    </row>
    <row r="139" spans="1:16" ht="12.75">
      <c r="A139" s="4"/>
      <c r="B139" s="47">
        <v>9</v>
      </c>
      <c r="C139" s="48">
        <v>7</v>
      </c>
      <c r="D139" s="46">
        <v>2</v>
      </c>
      <c r="E139" s="32" t="s">
        <v>40</v>
      </c>
      <c r="F139" s="19"/>
      <c r="G139" s="19"/>
      <c r="H139" s="20"/>
      <c r="I139" s="57" t="s">
        <v>11</v>
      </c>
      <c r="J139" s="58">
        <v>70000</v>
      </c>
      <c r="K139" s="58">
        <v>70000</v>
      </c>
      <c r="L139" s="59"/>
      <c r="M139" s="58">
        <v>0</v>
      </c>
      <c r="P139" s="52"/>
    </row>
    <row r="140" spans="2:16" ht="12.75">
      <c r="B140" s="35"/>
      <c r="C140" s="35"/>
      <c r="D140" s="35"/>
      <c r="E140" s="33"/>
      <c r="F140" s="12"/>
      <c r="G140" s="12"/>
      <c r="H140" s="22"/>
      <c r="I140" s="28"/>
      <c r="J140" s="29"/>
      <c r="K140" s="29"/>
      <c r="L140" s="29"/>
      <c r="M140" s="29"/>
      <c r="P140" s="52"/>
    </row>
    <row r="141" spans="2:16" ht="12.75">
      <c r="B141" s="35"/>
      <c r="C141" s="35"/>
      <c r="D141" s="35"/>
      <c r="E141" s="38"/>
      <c r="F141" s="18"/>
      <c r="G141" s="18"/>
      <c r="H141" s="18"/>
      <c r="I141" s="42"/>
      <c r="J141" s="42"/>
      <c r="K141" s="42"/>
      <c r="L141" s="42"/>
      <c r="M141" s="42"/>
      <c r="P141" s="52"/>
    </row>
    <row r="142" ht="12.75">
      <c r="P142" s="52"/>
    </row>
    <row r="143" spans="1:16" ht="12.75">
      <c r="A143" s="29"/>
      <c r="B143" s="47"/>
      <c r="C143" s="48"/>
      <c r="D143" s="46"/>
      <c r="E143" s="53" t="s">
        <v>32</v>
      </c>
      <c r="F143" s="19"/>
      <c r="G143" s="19"/>
      <c r="H143" s="20"/>
      <c r="I143" s="67" t="s">
        <v>11</v>
      </c>
      <c r="J143" s="68">
        <f>SUM(J8,J23,J32,J47,J56,J86,J133,J68)</f>
        <v>11170879</v>
      </c>
      <c r="K143" s="68">
        <f>SUM(K8,K23,K32,K47,K56,K68,K86,K133)</f>
        <v>3120165</v>
      </c>
      <c r="L143" s="69"/>
      <c r="M143" s="68">
        <f>SUM(M8,M23,M32,M47,M56,M86,M133)</f>
        <v>235364</v>
      </c>
      <c r="P143" s="52"/>
    </row>
    <row r="144" spans="2:16" ht="12.75">
      <c r="B144" s="35"/>
      <c r="C144" s="35"/>
      <c r="D144" s="35"/>
      <c r="E144" s="21"/>
      <c r="F144" s="12"/>
      <c r="G144" s="12"/>
      <c r="H144" s="22"/>
      <c r="I144" s="28"/>
      <c r="J144" s="29"/>
      <c r="K144" s="29"/>
      <c r="L144" s="29"/>
      <c r="M144" s="29"/>
      <c r="P144" s="52"/>
    </row>
    <row r="145" spans="11:16" ht="12.75">
      <c r="K145" s="52"/>
      <c r="P145" s="52"/>
    </row>
    <row r="146" spans="11:16" ht="12.75">
      <c r="K146" s="110"/>
      <c r="P146" s="52"/>
    </row>
    <row r="147" ht="12.75">
      <c r="P147" s="52"/>
    </row>
    <row r="148" ht="12.75">
      <c r="P148" s="52"/>
    </row>
    <row r="149" ht="12.75">
      <c r="P149" s="52"/>
    </row>
    <row r="150" ht="12.75">
      <c r="P150" s="52"/>
    </row>
    <row r="151" ht="12.75">
      <c r="P151" s="52"/>
    </row>
    <row r="152" spans="15:16" ht="12.75">
      <c r="O152" s="52"/>
      <c r="P152" s="52"/>
    </row>
    <row r="153" spans="15:16" ht="12.75">
      <c r="O153" s="71"/>
      <c r="P153" s="52"/>
    </row>
    <row r="154" spans="15:16" ht="12.75">
      <c r="O154" s="71"/>
      <c r="P154" s="52"/>
    </row>
    <row r="155" spans="15:16" ht="12.75">
      <c r="O155" s="71"/>
      <c r="P155" s="52"/>
    </row>
    <row r="156" spans="15:16" ht="12.75">
      <c r="O156" s="71"/>
      <c r="P156" s="52"/>
    </row>
    <row r="158" ht="20.25">
      <c r="M158" s="91"/>
    </row>
    <row r="159" ht="12.75">
      <c r="M159" s="89"/>
    </row>
    <row r="160" spans="1:13" ht="20.2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42"/>
    </row>
    <row r="161" spans="1:13" ht="12.75">
      <c r="A161" s="117"/>
      <c r="B161" s="117"/>
      <c r="C161" s="117"/>
      <c r="D161" s="117"/>
      <c r="E161" s="88"/>
      <c r="F161" s="42"/>
      <c r="G161" s="42"/>
      <c r="H161" s="42"/>
      <c r="I161" s="42"/>
      <c r="J161" s="42"/>
      <c r="K161" s="42"/>
      <c r="L161" s="42"/>
      <c r="M161" s="85"/>
    </row>
    <row r="162" spans="1:13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85"/>
    </row>
    <row r="163" spans="1:13" ht="15.75">
      <c r="A163" s="118"/>
      <c r="B163" s="118"/>
      <c r="C163" s="118"/>
      <c r="D163" s="42"/>
      <c r="E163" s="72"/>
      <c r="F163" s="42"/>
      <c r="G163" s="42"/>
      <c r="H163" s="42"/>
      <c r="I163" s="42"/>
      <c r="J163" s="86"/>
      <c r="K163" s="85"/>
      <c r="L163" s="86"/>
      <c r="M163" s="87"/>
    </row>
    <row r="164" spans="1:13" ht="12.75">
      <c r="A164" s="90"/>
      <c r="B164" s="86"/>
      <c r="C164" s="86"/>
      <c r="D164" s="86"/>
      <c r="E164" s="42"/>
      <c r="F164" s="86"/>
      <c r="G164" s="42"/>
      <c r="H164" s="42"/>
      <c r="I164" s="42"/>
      <c r="J164" s="86"/>
      <c r="K164" s="85"/>
      <c r="L164" s="86"/>
      <c r="M164" s="87"/>
    </row>
    <row r="165" spans="1:13" ht="12.75">
      <c r="A165" s="42"/>
      <c r="B165" s="42"/>
      <c r="C165" s="42"/>
      <c r="D165" s="42"/>
      <c r="E165" s="42"/>
      <c r="F165" s="42"/>
      <c r="G165" s="42"/>
      <c r="H165" s="42"/>
      <c r="I165" s="42"/>
      <c r="J165" s="86"/>
      <c r="K165" s="87"/>
      <c r="L165" s="42"/>
      <c r="M165" s="42"/>
    </row>
    <row r="166" spans="1:13" ht="12.75">
      <c r="A166" s="42"/>
      <c r="B166" s="42"/>
      <c r="C166" s="42"/>
      <c r="D166" s="42"/>
      <c r="E166" s="42"/>
      <c r="F166" s="42"/>
      <c r="G166" s="42"/>
      <c r="H166" s="42"/>
      <c r="I166" s="42"/>
      <c r="J166" s="86"/>
      <c r="K166" s="87"/>
      <c r="L166" s="42"/>
      <c r="M166" s="42"/>
    </row>
    <row r="167" spans="1:13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</row>
    <row r="168" spans="1:13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</row>
    <row r="169" spans="1:13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</row>
    <row r="170" spans="1:13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</row>
    <row r="171" spans="1:13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87"/>
    </row>
    <row r="172" spans="1:13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</row>
    <row r="173" spans="1:13" ht="12.75">
      <c r="A173" s="42"/>
      <c r="B173" s="42"/>
      <c r="C173" s="42"/>
      <c r="D173" s="42"/>
      <c r="E173" s="42"/>
      <c r="F173" s="42"/>
      <c r="G173" s="42"/>
      <c r="H173" s="42"/>
      <c r="I173" s="42"/>
      <c r="J173" s="86"/>
      <c r="K173" s="87"/>
      <c r="L173" s="42"/>
      <c r="M173" s="42"/>
    </row>
    <row r="174" spans="1:13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</row>
    <row r="175" spans="1:13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</row>
    <row r="176" spans="1:13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</row>
    <row r="177" spans="1:13" ht="12.75">
      <c r="A177" s="42"/>
      <c r="B177" s="83"/>
      <c r="C177" s="83"/>
      <c r="D177" s="83"/>
      <c r="E177" s="72"/>
      <c r="F177" s="42"/>
      <c r="G177" s="42"/>
      <c r="H177" s="42"/>
      <c r="I177" s="42"/>
      <c r="J177" s="42"/>
      <c r="K177" s="42"/>
      <c r="L177" s="42"/>
      <c r="M177" s="42"/>
    </row>
    <row r="178" spans="1:13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</row>
    <row r="179" spans="1:13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</row>
    <row r="180" spans="1:13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</row>
    <row r="181" spans="1:13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</row>
    <row r="182" spans="1:13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</row>
    <row r="183" spans="1:13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</row>
    <row r="184" spans="1:13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</row>
    <row r="185" spans="1:14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51"/>
    </row>
    <row r="186" spans="1:13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</row>
    <row r="187" spans="1:13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</row>
    <row r="188" spans="1:13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</row>
    <row r="189" spans="1:13" ht="12.75">
      <c r="A189" s="42"/>
      <c r="B189" s="83"/>
      <c r="C189" s="83"/>
      <c r="D189" s="83"/>
      <c r="E189" s="72"/>
      <c r="F189" s="42"/>
      <c r="G189" s="42"/>
      <c r="H189" s="42"/>
      <c r="I189" s="42"/>
      <c r="J189" s="42"/>
      <c r="K189" s="42"/>
      <c r="L189" s="42"/>
      <c r="M189" s="42"/>
    </row>
    <row r="190" spans="1:13" ht="12.75">
      <c r="A190" s="42"/>
      <c r="B190" s="83"/>
      <c r="C190" s="83"/>
      <c r="D190" s="83"/>
      <c r="E190" s="72"/>
      <c r="F190" s="42"/>
      <c r="G190" s="42"/>
      <c r="H190" s="42"/>
      <c r="I190" s="42"/>
      <c r="J190" s="42"/>
      <c r="K190" s="42"/>
      <c r="L190" s="42"/>
      <c r="M190" s="42"/>
    </row>
    <row r="191" spans="1:13" ht="2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91"/>
    </row>
    <row r="192" spans="1:13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89"/>
    </row>
    <row r="193" spans="1:13" ht="20.2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42"/>
    </row>
    <row r="194" spans="1:13" ht="12.75">
      <c r="A194" s="117"/>
      <c r="B194" s="117"/>
      <c r="C194" s="117"/>
      <c r="D194" s="117"/>
      <c r="E194" s="88"/>
      <c r="F194" s="42"/>
      <c r="G194" s="42"/>
      <c r="H194" s="42"/>
      <c r="I194" s="42"/>
      <c r="J194" s="42"/>
      <c r="K194" s="42"/>
      <c r="L194" s="42"/>
      <c r="M194" s="85"/>
    </row>
    <row r="195" spans="1:13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85"/>
    </row>
    <row r="196" spans="1:13" ht="15.75">
      <c r="A196" s="118"/>
      <c r="B196" s="118"/>
      <c r="C196" s="118"/>
      <c r="D196" s="42"/>
      <c r="E196" s="72"/>
      <c r="F196" s="42"/>
      <c r="G196" s="42"/>
      <c r="H196" s="42"/>
      <c r="I196" s="42"/>
      <c r="J196" s="86"/>
      <c r="K196" s="85"/>
      <c r="L196" s="86"/>
      <c r="M196" s="87"/>
    </row>
    <row r="197" spans="1:13" ht="12.75">
      <c r="A197" s="90"/>
      <c r="B197" s="86"/>
      <c r="C197" s="86"/>
      <c r="D197" s="86"/>
      <c r="E197" s="42"/>
      <c r="F197" s="86"/>
      <c r="G197" s="42"/>
      <c r="H197" s="42"/>
      <c r="I197" s="42"/>
      <c r="J197" s="86"/>
      <c r="K197" s="85"/>
      <c r="L197" s="86"/>
      <c r="M197" s="41"/>
    </row>
    <row r="198" spans="1:13" ht="12.75">
      <c r="A198" s="42"/>
      <c r="B198" s="42"/>
      <c r="C198" s="42"/>
      <c r="D198" s="42"/>
      <c r="E198" s="42"/>
      <c r="F198" s="42"/>
      <c r="G198" s="42"/>
      <c r="H198" s="42"/>
      <c r="I198" s="42"/>
      <c r="J198" s="86"/>
      <c r="K198" s="87"/>
      <c r="L198" s="42"/>
      <c r="M198" s="41"/>
    </row>
    <row r="199" spans="10:12" ht="12.75">
      <c r="J199" s="40"/>
      <c r="K199" s="41"/>
      <c r="L199" s="18"/>
    </row>
    <row r="200" spans="10:12" ht="12.75">
      <c r="J200" s="40"/>
      <c r="K200" s="41"/>
      <c r="L200" s="18"/>
    </row>
    <row r="201" ht="12.75">
      <c r="M201" s="42"/>
    </row>
    <row r="202" ht="12.75">
      <c r="M202" s="42"/>
    </row>
    <row r="203" spans="2:13" ht="12.75">
      <c r="B203" s="35"/>
      <c r="C203" s="35"/>
      <c r="D203" s="35"/>
      <c r="E203" s="38"/>
      <c r="F203" s="18"/>
      <c r="G203" s="18"/>
      <c r="H203" s="18"/>
      <c r="I203" s="42"/>
      <c r="J203" s="42"/>
      <c r="K203" s="42"/>
      <c r="L203" s="42"/>
      <c r="M203" s="42"/>
    </row>
    <row r="204" spans="2:13" ht="12.75">
      <c r="B204" s="35"/>
      <c r="C204" s="35"/>
      <c r="D204" s="35"/>
      <c r="E204" s="38"/>
      <c r="F204" s="18"/>
      <c r="G204" s="18"/>
      <c r="H204" s="18"/>
      <c r="I204" s="42"/>
      <c r="J204" s="42"/>
      <c r="K204" s="42"/>
      <c r="L204" s="42"/>
      <c r="M204" s="42"/>
    </row>
    <row r="205" spans="2:12" ht="12.75">
      <c r="B205" s="35"/>
      <c r="C205" s="35"/>
      <c r="D205" s="35"/>
      <c r="E205" s="38"/>
      <c r="F205" s="18"/>
      <c r="G205" s="18"/>
      <c r="H205" s="18"/>
      <c r="I205" s="42"/>
      <c r="J205" s="42"/>
      <c r="K205" s="42"/>
      <c r="L205" s="42"/>
    </row>
    <row r="206" spans="2:12" ht="12.75">
      <c r="B206" s="35"/>
      <c r="C206" s="35"/>
      <c r="D206" s="35"/>
      <c r="E206" s="38"/>
      <c r="F206" s="18"/>
      <c r="G206" s="18"/>
      <c r="H206" s="18"/>
      <c r="I206" s="42"/>
      <c r="J206" s="42"/>
      <c r="K206" s="42"/>
      <c r="L206" s="42"/>
    </row>
    <row r="213" ht="12.75">
      <c r="N213" s="42"/>
    </row>
    <row r="214" ht="12.75">
      <c r="N214" s="18"/>
    </row>
    <row r="215" ht="12.75">
      <c r="N215" s="18"/>
    </row>
    <row r="216" ht="12.75">
      <c r="N216" s="18"/>
    </row>
    <row r="217" ht="12.75">
      <c r="N217" s="18"/>
    </row>
    <row r="218" ht="12.75">
      <c r="N218" s="18"/>
    </row>
    <row r="219" ht="12.75">
      <c r="N219" s="18"/>
    </row>
    <row r="220" ht="12.75">
      <c r="N220" s="18"/>
    </row>
    <row r="221" ht="12.75">
      <c r="N221" s="18"/>
    </row>
    <row r="222" spans="13:14" ht="12.75">
      <c r="M222" s="42"/>
      <c r="N222" s="18"/>
    </row>
    <row r="223" spans="13:14" ht="12.75">
      <c r="M223" s="42"/>
      <c r="N223" s="18"/>
    </row>
    <row r="224" spans="1:14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18"/>
    </row>
    <row r="225" spans="1:14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18"/>
    </row>
    <row r="226" spans="1:14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18"/>
    </row>
    <row r="227" spans="1:14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18"/>
    </row>
    <row r="228" spans="1:14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18"/>
    </row>
    <row r="229" spans="1:14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18"/>
    </row>
    <row r="230" spans="1:14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18"/>
    </row>
    <row r="231" spans="1:14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18"/>
    </row>
    <row r="232" spans="1:14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18"/>
    </row>
    <row r="233" spans="1:14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18"/>
    </row>
    <row r="234" spans="1:14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18"/>
    </row>
    <row r="235" spans="1:14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18"/>
    </row>
    <row r="236" spans="1:14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18"/>
    </row>
    <row r="237" spans="1:14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18"/>
    </row>
    <row r="238" spans="1:14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18"/>
    </row>
    <row r="239" spans="1:14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18"/>
    </row>
    <row r="240" spans="1:14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18"/>
    </row>
    <row r="241" spans="1:14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18"/>
    </row>
    <row r="242" spans="1:14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18"/>
    </row>
    <row r="243" spans="1:14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N243" s="18"/>
    </row>
    <row r="244" spans="1:14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N244" s="18"/>
    </row>
    <row r="245" ht="12.75">
      <c r="N245" s="18"/>
    </row>
    <row r="246" ht="12.75">
      <c r="N246" s="18"/>
    </row>
  </sheetData>
  <sheetProtection/>
  <mergeCells count="12">
    <mergeCell ref="A194:D194"/>
    <mergeCell ref="A196:C196"/>
    <mergeCell ref="A82:C82"/>
    <mergeCell ref="A163:C163"/>
    <mergeCell ref="A161:D161"/>
    <mergeCell ref="A129:C129"/>
    <mergeCell ref="A79:M79"/>
    <mergeCell ref="A126:M126"/>
    <mergeCell ref="A1:M1"/>
    <mergeCell ref="A43:C43"/>
    <mergeCell ref="A40:M40"/>
    <mergeCell ref="A4:C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László</dc:creator>
  <cp:keywords/>
  <dc:description/>
  <cp:lastModifiedBy>Judita Janyova</cp:lastModifiedBy>
  <cp:lastPrinted>2014-12-15T14:22:34Z</cp:lastPrinted>
  <dcterms:created xsi:type="dcterms:W3CDTF">2009-12-02T14:02:34Z</dcterms:created>
  <dcterms:modified xsi:type="dcterms:W3CDTF">2015-02-11T14:28:50Z</dcterms:modified>
  <cp:category/>
  <cp:version/>
  <cp:contentType/>
  <cp:contentStatus/>
</cp:coreProperties>
</file>