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<sst xmlns="http://schemas.openxmlformats.org/spreadsheetml/2006/main" count="110" uniqueCount="57">
  <si>
    <t>ks</t>
  </si>
  <si>
    <t>kg</t>
  </si>
  <si>
    <t>predpokladané množstvo na jeden rok</t>
  </si>
  <si>
    <t>mrkva</t>
  </si>
  <si>
    <t>petržlen</t>
  </si>
  <si>
    <t>kaleráb</t>
  </si>
  <si>
    <t>zeller</t>
  </si>
  <si>
    <t>cibuľa</t>
  </si>
  <si>
    <t>zv.</t>
  </si>
  <si>
    <t>pór</t>
  </si>
  <si>
    <t>cesnak</t>
  </si>
  <si>
    <t>reďkovka</t>
  </si>
  <si>
    <t xml:space="preserve">reďkovka </t>
  </si>
  <si>
    <t>cvikla</t>
  </si>
  <si>
    <t>šalát hlávkový</t>
  </si>
  <si>
    <t>kapusta hlávková</t>
  </si>
  <si>
    <t>kapusta čínska</t>
  </si>
  <si>
    <t>kel</t>
  </si>
  <si>
    <t>brokolica</t>
  </si>
  <si>
    <t>karfiol</t>
  </si>
  <si>
    <t>uhorka šalátová</t>
  </si>
  <si>
    <t>šampińóny čerst.</t>
  </si>
  <si>
    <t>Zelenina</t>
  </si>
  <si>
    <t>tekvica</t>
  </si>
  <si>
    <t>kapusta kyslá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</si>
  <si>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</si>
  <si>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</si>
  <si>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</si>
  <si>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</si>
  <si>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</si>
  <si>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</si>
  <si>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</si>
  <si>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</si>
  <si>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</si>
  <si>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</si>
  <si>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</si>
  <si>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</si>
  <si>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</si>
  <si>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</si>
  <si>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</si>
  <si>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</si>
  <si>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kapusta červená</t>
  </si>
  <si>
    <t>cibuľa červená</t>
  </si>
  <si>
    <t>petrž. vňať čerst.,</t>
  </si>
  <si>
    <t>kôpor čerstvý</t>
  </si>
  <si>
    <t>zv</t>
  </si>
  <si>
    <t>tekvica na pečenie</t>
  </si>
  <si>
    <t>hliva ustricová</t>
  </si>
  <si>
    <t>pažítka čerstvá</t>
  </si>
  <si>
    <t>ladový šalát</t>
  </si>
  <si>
    <t>Spolu</t>
  </si>
  <si>
    <t xml:space="preserve">Príloha č.1: Tabuľka na ocenenie 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</si>
  <si>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</si>
  <si>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</si>
  <si>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</si>
  <si>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</si>
  <si>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 xml:space="preserve">SPOLU: 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</si>
</sst>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10" xfId="46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 wrapText="1"/>
      <protection/>
    </xf>
    <xf numFmtId="0" fontId="3" fillId="0" borderId="10" xfId="46" applyFont="1" applyBorder="1" applyAlignment="1">
      <alignment horizontal="center" wrapText="1"/>
      <protection/>
    </xf>
    <xf numFmtId="0" fontId="3" fillId="0" borderId="11" xfId="46" applyFont="1" applyBorder="1" applyAlignment="1">
      <alignment horizontal="center"/>
      <protection/>
    </xf>
    <xf numFmtId="2" fontId="3" fillId="0" borderId="12" xfId="46" applyNumberFormat="1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wrapText="1"/>
      <protection/>
    </xf>
    <xf numFmtId="0" fontId="3" fillId="0" borderId="14" xfId="46" applyFont="1" applyBorder="1" applyAlignment="1">
      <alignment horizontal="center"/>
      <protection/>
    </xf>
    <xf numFmtId="0" fontId="3" fillId="0" borderId="15" xfId="46" applyBorder="1" applyAlignment="1">
      <alignment horizontal="center"/>
      <protection/>
    </xf>
    <xf numFmtId="0" fontId="3" fillId="0" borderId="16" xfId="46" applyBorder="1" applyAlignment="1">
      <alignment horizontal="center"/>
      <protection/>
    </xf>
    <xf numFmtId="2" fontId="4" fillId="33" borderId="16" xfId="46" applyNumberFormat="1" applyFont="1" applyFill="1" applyBorder="1" applyAlignment="1">
      <alignment horizontal="center" vertical="center"/>
      <protection/>
    </xf>
    <xf numFmtId="0" fontId="3" fillId="0" borderId="17" xfId="46" applyBorder="1" applyAlignment="1">
      <alignment horizontal="center"/>
      <protection/>
    </xf>
    <xf numFmtId="185" fontId="23" fillId="0" borderId="10" xfId="46" applyNumberFormat="1" applyFont="1" applyBorder="1" applyAlignment="1">
      <alignment horizontal="center" wrapText="1"/>
      <protection/>
    </xf>
    <xf numFmtId="185" fontId="23" fillId="0" borderId="10" xfId="46" applyNumberFormat="1" applyFont="1" applyBorder="1" applyAlignment="1">
      <alignment horizontal="center"/>
      <protection/>
    </xf>
    <xf numFmtId="185" fontId="23" fillId="0" borderId="10" xfId="46" applyNumberFormat="1" applyFont="1" applyBorder="1" applyAlignment="1">
      <alignment horizontal="center" vertical="center"/>
      <protection/>
    </xf>
    <xf numFmtId="0" fontId="4" fillId="0" borderId="18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3" fillId="0" borderId="20" xfId="46" applyFont="1" applyBorder="1" applyAlignment="1">
      <alignment horizontal="center"/>
      <protection/>
    </xf>
    <xf numFmtId="0" fontId="3" fillId="0" borderId="21" xfId="46" applyFont="1" applyBorder="1" applyAlignment="1">
      <alignment horizontal="center" wrapText="1"/>
      <protection/>
    </xf>
    <xf numFmtId="185" fontId="23" fillId="0" borderId="22" xfId="46" applyNumberFormat="1" applyFont="1" applyBorder="1" applyAlignment="1">
      <alignment horizontal="center" wrapText="1"/>
      <protection/>
    </xf>
    <xf numFmtId="0" fontId="3" fillId="0" borderId="22" xfId="46" applyFont="1" applyBorder="1" applyAlignment="1">
      <alignment horizontal="center"/>
      <protection/>
    </xf>
    <xf numFmtId="2" fontId="3" fillId="0" borderId="22" xfId="46" applyNumberFormat="1" applyFont="1" applyBorder="1" applyAlignment="1">
      <alignment horizontal="center" vertical="center"/>
      <protection/>
    </xf>
    <xf numFmtId="185" fontId="23" fillId="0" borderId="22" xfId="46" applyNumberFormat="1" applyFont="1" applyBorder="1" applyAlignment="1">
      <alignment horizontal="center" vertical="center"/>
      <protection/>
    </xf>
    <xf numFmtId="185" fontId="23" fillId="0" borderId="14" xfId="46" applyNumberFormat="1" applyFont="1" applyBorder="1" applyAlignment="1">
      <alignment horizontal="center" wrapText="1"/>
      <protection/>
    </xf>
    <xf numFmtId="185" fontId="23" fillId="0" borderId="14" xfId="46" applyNumberFormat="1" applyFont="1" applyBorder="1" applyAlignment="1">
      <alignment horizontal="center" vertical="center"/>
      <protection/>
    </xf>
    <xf numFmtId="2" fontId="4" fillId="33" borderId="23" xfId="46" applyNumberFormat="1" applyFont="1" applyFill="1" applyBorder="1" applyAlignment="1">
      <alignment horizontal="center" vertical="center"/>
      <protection/>
    </xf>
    <xf numFmtId="185" fontId="23" fillId="0" borderId="24" xfId="46" applyNumberFormat="1" applyFont="1" applyBorder="1" applyAlignment="1">
      <alignment horizontal="center" vertical="center"/>
      <protection/>
    </xf>
    <xf numFmtId="185" fontId="23" fillId="0" borderId="12" xfId="46" applyNumberFormat="1" applyFont="1" applyBorder="1" applyAlignment="1">
      <alignment horizontal="center" vertical="center"/>
      <protection/>
    </xf>
    <xf numFmtId="185" fontId="23" fillId="0" borderId="25" xfId="46" applyNumberFormat="1" applyFont="1" applyBorder="1" applyAlignment="1">
      <alignment horizontal="center" vertical="center"/>
      <protection/>
    </xf>
    <xf numFmtId="2" fontId="0" fillId="34" borderId="26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3" fillId="35" borderId="27" xfId="46" applyNumberFormat="1" applyFont="1" applyFill="1" applyBorder="1" applyAlignment="1">
      <alignment horizontal="center" vertical="center"/>
      <protection/>
    </xf>
    <xf numFmtId="2" fontId="3" fillId="35" borderId="28" xfId="46" applyNumberFormat="1" applyFont="1" applyFill="1" applyBorder="1" applyAlignment="1">
      <alignment horizontal="center" vertical="center"/>
      <protection/>
    </xf>
    <xf numFmtId="0" fontId="0" fillId="34" borderId="29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2" fontId="4" fillId="33" borderId="30" xfId="46" applyNumberFormat="1" applyFont="1" applyFill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185" fontId="23" fillId="34" borderId="31" xfId="46" applyNumberFormat="1" applyFont="1" applyFill="1" applyBorder="1" applyAlignment="1">
      <alignment horizontal="center" vertical="center"/>
      <protection/>
    </xf>
    <xf numFmtId="0" fontId="0" fillId="34" borderId="31" xfId="0" applyFill="1" applyBorder="1" applyAlignment="1">
      <alignment/>
    </xf>
    <xf numFmtId="185" fontId="0" fillId="34" borderId="31" xfId="0" applyNumberFormat="1" applyFont="1" applyFill="1" applyBorder="1" applyAlignment="1">
      <alignment/>
    </xf>
    <xf numFmtId="0" fontId="0" fillId="34" borderId="31" xfId="0" applyFont="1" applyFill="1" applyBorder="1" applyAlignment="1">
      <alignment/>
    </xf>
    <xf numFmtId="185" fontId="23" fillId="36" borderId="31" xfId="46" applyNumberFormat="1" applyFont="1" applyFill="1" applyBorder="1" applyAlignment="1">
      <alignment horizontal="center" vertical="center"/>
      <protection/>
    </xf>
    <xf numFmtId="0" fontId="0" fillId="36" borderId="31" xfId="0" applyFill="1" applyBorder="1" applyAlignment="1">
      <alignment/>
    </xf>
    <xf numFmtId="185" fontId="21" fillId="36" borderId="31" xfId="46" applyNumberFormat="1" applyFont="1" applyFill="1" applyBorder="1" applyAlignment="1">
      <alignment horizontal="center" vertical="center"/>
      <protection/>
    </xf>
    <xf numFmtId="185" fontId="0" fillId="36" borderId="31" xfId="0" applyNumberFormat="1" applyFont="1" applyFill="1" applyBorder="1" applyAlignment="1">
      <alignment/>
    </xf>
    <xf numFmtId="185" fontId="23" fillId="34" borderId="32" xfId="46" applyNumberFormat="1" applyFont="1" applyFill="1" applyBorder="1" applyAlignment="1">
      <alignment horizontal="center" vertical="center"/>
      <protection/>
    </xf>
    <xf numFmtId="0" fontId="0" fillId="34" borderId="32" xfId="0" applyFill="1" applyBorder="1" applyAlignment="1">
      <alignment/>
    </xf>
    <xf numFmtId="185" fontId="0" fillId="34" borderId="3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0" fillId="34" borderId="10" xfId="0" applyFont="1" applyFill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PageLayoutView="0"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40" sqref="AA40"/>
    </sheetView>
  </sheetViews>
  <sheetFormatPr defaultColWidth="9.140625" defaultRowHeight="12.75"/>
  <cols>
    <col min="1" max="1" width="30.00390625" style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4.7109375" style="1" customWidth="1"/>
    <col min="23" max="23" width="14.00390625" style="1" customWidth="1"/>
    <col min="24" max="24" width="10.7109375" style="1" customWidth="1"/>
    <col min="25" max="25" width="14.28125" style="1" customWidth="1"/>
    <col min="26" max="16384" width="9.140625" style="1" customWidth="1"/>
  </cols>
  <sheetData>
    <row r="1" spans="1:25" ht="116.25" customHeight="1" thickBot="1">
      <c r="A1" s="13" t="s">
        <v>51</v>
      </c>
      <c r="B1" s="16"/>
      <c r="C1" s="14"/>
      <c r="D1" s="15" t="s">
        <v>25</v>
      </c>
      <c r="E1" s="15"/>
      <c r="F1" s="15" t="s">
        <v>26</v>
      </c>
      <c r="G1" s="15" t="s">
        <v>27</v>
      </c>
      <c r="H1" s="15" t="s">
        <v>28</v>
      </c>
      <c r="I1" s="15" t="s">
        <v>29</v>
      </c>
      <c r="J1" s="15" t="s">
        <v>30</v>
      </c>
      <c r="K1" s="15" t="s">
        <v>31</v>
      </c>
      <c r="L1" s="15" t="s">
        <v>32</v>
      </c>
      <c r="M1" s="15" t="s">
        <v>33</v>
      </c>
      <c r="N1" s="15" t="s">
        <v>34</v>
      </c>
      <c r="O1" s="15" t="s">
        <v>35</v>
      </c>
      <c r="P1" s="15" t="s">
        <v>36</v>
      </c>
      <c r="Q1" s="15" t="s">
        <v>37</v>
      </c>
      <c r="R1" s="15" t="s">
        <v>38</v>
      </c>
      <c r="S1" s="15" t="s">
        <v>39</v>
      </c>
      <c r="T1" s="30" t="s">
        <v>40</v>
      </c>
      <c r="U1" s="41" t="s">
        <v>50</v>
      </c>
      <c r="V1" s="43" t="s">
        <v>52</v>
      </c>
      <c r="W1" s="43" t="s">
        <v>53</v>
      </c>
      <c r="X1" s="44" t="s">
        <v>54</v>
      </c>
      <c r="Y1" s="45" t="s">
        <v>55</v>
      </c>
    </row>
    <row r="2" spans="1:25" ht="15.75" thickBot="1">
      <c r="A2" s="20" t="s">
        <v>22</v>
      </c>
      <c r="B2" s="21"/>
      <c r="C2" s="22"/>
      <c r="D2" s="39" t="s">
        <v>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2"/>
      <c r="V2" s="50"/>
      <c r="W2" s="51"/>
      <c r="X2" s="52"/>
      <c r="Y2" s="53"/>
    </row>
    <row r="3" spans="1:25" ht="15.75" thickBot="1">
      <c r="A3" s="23" t="s">
        <v>3</v>
      </c>
      <c r="B3" s="24" t="s">
        <v>3</v>
      </c>
      <c r="C3" s="25" t="s">
        <v>1</v>
      </c>
      <c r="D3" s="26">
        <v>580</v>
      </c>
      <c r="E3" s="26"/>
      <c r="F3" s="26">
        <v>60</v>
      </c>
      <c r="G3" s="26">
        <v>110</v>
      </c>
      <c r="H3" s="26">
        <v>90</v>
      </c>
      <c r="I3" s="26">
        <v>120</v>
      </c>
      <c r="J3" s="26">
        <v>120</v>
      </c>
      <c r="K3" s="26">
        <v>80</v>
      </c>
      <c r="L3" s="26">
        <v>60</v>
      </c>
      <c r="M3" s="26">
        <v>155</v>
      </c>
      <c r="N3" s="26">
        <v>75</v>
      </c>
      <c r="O3" s="27">
        <v>1648</v>
      </c>
      <c r="P3" s="27">
        <v>975</v>
      </c>
      <c r="Q3" s="27">
        <v>435.8</v>
      </c>
      <c r="R3" s="27">
        <v>1100</v>
      </c>
      <c r="S3" s="27">
        <v>1000</v>
      </c>
      <c r="T3" s="31">
        <v>300</v>
      </c>
      <c r="U3" s="34">
        <f aca="true" t="shared" si="0" ref="U3:U34">SUM(D3:T3)</f>
        <v>6908.8</v>
      </c>
      <c r="V3" s="46"/>
      <c r="W3" s="47">
        <f>U3*V3</f>
        <v>0</v>
      </c>
      <c r="X3" s="49"/>
      <c r="Y3" s="48">
        <f>W3+X3</f>
        <v>0</v>
      </c>
    </row>
    <row r="4" spans="1:25" ht="15.75" thickBot="1">
      <c r="A4" s="7" t="s">
        <v>4</v>
      </c>
      <c r="B4" s="17" t="s">
        <v>4</v>
      </c>
      <c r="C4" s="6" t="s">
        <v>1</v>
      </c>
      <c r="D4" s="2">
        <v>240</v>
      </c>
      <c r="E4" s="2"/>
      <c r="F4" s="2">
        <v>30</v>
      </c>
      <c r="G4" s="2">
        <v>55</v>
      </c>
      <c r="H4" s="2">
        <v>60</v>
      </c>
      <c r="I4" s="2">
        <v>77</v>
      </c>
      <c r="J4" s="2">
        <v>80</v>
      </c>
      <c r="K4" s="2">
        <v>50</v>
      </c>
      <c r="L4" s="2">
        <v>20</v>
      </c>
      <c r="M4" s="2">
        <v>62</v>
      </c>
      <c r="N4" s="2">
        <v>20</v>
      </c>
      <c r="O4" s="19">
        <v>1250</v>
      </c>
      <c r="P4" s="19">
        <v>298.9</v>
      </c>
      <c r="Q4" s="19">
        <v>223.5</v>
      </c>
      <c r="R4" s="19">
        <v>480</v>
      </c>
      <c r="S4" s="19">
        <v>500</v>
      </c>
      <c r="T4" s="32">
        <v>170</v>
      </c>
      <c r="U4" s="34">
        <f t="shared" si="0"/>
        <v>3616.4</v>
      </c>
      <c r="V4" s="46"/>
      <c r="W4" s="47">
        <f>U4*V4</f>
        <v>0</v>
      </c>
      <c r="X4" s="47"/>
      <c r="Y4" s="48">
        <f>W4+X4</f>
        <v>0</v>
      </c>
    </row>
    <row r="5" spans="1:25" ht="15.75" thickBot="1">
      <c r="A5" s="7" t="s">
        <v>5</v>
      </c>
      <c r="B5" s="17" t="s">
        <v>5</v>
      </c>
      <c r="C5" s="6" t="s">
        <v>1</v>
      </c>
      <c r="D5" s="2">
        <v>200</v>
      </c>
      <c r="E5" s="2"/>
      <c r="F5" s="2">
        <v>20</v>
      </c>
      <c r="G5" s="2">
        <v>50</v>
      </c>
      <c r="H5" s="2">
        <v>30</v>
      </c>
      <c r="I5" s="2">
        <v>75</v>
      </c>
      <c r="J5" s="2">
        <v>20</v>
      </c>
      <c r="K5" s="2">
        <v>20</v>
      </c>
      <c r="L5" s="2">
        <v>5</v>
      </c>
      <c r="M5" s="2">
        <v>80</v>
      </c>
      <c r="N5" s="2">
        <v>20</v>
      </c>
      <c r="O5" s="19">
        <v>980</v>
      </c>
      <c r="P5" s="19">
        <v>229.6</v>
      </c>
      <c r="Q5" s="19">
        <v>48</v>
      </c>
      <c r="R5" s="19">
        <v>450</v>
      </c>
      <c r="S5" s="19">
        <v>500</v>
      </c>
      <c r="T5" s="32">
        <v>170</v>
      </c>
      <c r="U5" s="34">
        <f t="shared" si="0"/>
        <v>2897.6</v>
      </c>
      <c r="V5" s="46"/>
      <c r="W5" s="47">
        <f>U5*V5</f>
        <v>0</v>
      </c>
      <c r="X5" s="47"/>
      <c r="Y5" s="48">
        <f>W5+X5</f>
        <v>0</v>
      </c>
    </row>
    <row r="6" spans="1:25" ht="15.75" thickBot="1">
      <c r="A6" s="7" t="s">
        <v>5</v>
      </c>
      <c r="B6" s="17" t="s">
        <v>5</v>
      </c>
      <c r="C6" s="6" t="s">
        <v>0</v>
      </c>
      <c r="D6" s="2">
        <v>100</v>
      </c>
      <c r="E6" s="2"/>
      <c r="F6" s="2">
        <v>50</v>
      </c>
      <c r="G6" s="2">
        <v>100</v>
      </c>
      <c r="H6" s="2">
        <v>100</v>
      </c>
      <c r="I6" s="2">
        <v>192</v>
      </c>
      <c r="J6" s="2">
        <v>150</v>
      </c>
      <c r="K6" s="2">
        <v>80</v>
      </c>
      <c r="L6" s="2">
        <v>25</v>
      </c>
      <c r="M6" s="2">
        <v>50</v>
      </c>
      <c r="N6" s="2">
        <v>10</v>
      </c>
      <c r="O6" s="19">
        <v>400</v>
      </c>
      <c r="P6" s="19"/>
      <c r="Q6" s="19">
        <v>150</v>
      </c>
      <c r="R6" s="19"/>
      <c r="S6" s="19">
        <v>800</v>
      </c>
      <c r="T6" s="32"/>
      <c r="U6" s="34">
        <f t="shared" si="0"/>
        <v>2207</v>
      </c>
      <c r="V6" s="46"/>
      <c r="W6" s="47">
        <f>U6*V6</f>
        <v>0</v>
      </c>
      <c r="X6" s="47"/>
      <c r="Y6" s="48">
        <f>W6+X6</f>
        <v>0</v>
      </c>
    </row>
    <row r="7" spans="1:25" ht="15.75" thickBot="1">
      <c r="A7" s="7" t="s">
        <v>6</v>
      </c>
      <c r="B7" s="17" t="s">
        <v>6</v>
      </c>
      <c r="C7" s="6" t="s">
        <v>1</v>
      </c>
      <c r="D7" s="2">
        <v>300</v>
      </c>
      <c r="E7" s="2"/>
      <c r="F7" s="2">
        <v>30</v>
      </c>
      <c r="G7" s="2">
        <v>45</v>
      </c>
      <c r="H7" s="2">
        <v>50</v>
      </c>
      <c r="I7" s="2">
        <v>58</v>
      </c>
      <c r="J7" s="2">
        <v>62</v>
      </c>
      <c r="K7" s="2">
        <v>40</v>
      </c>
      <c r="L7" s="2">
        <v>30</v>
      </c>
      <c r="M7" s="2">
        <v>87</v>
      </c>
      <c r="N7" s="2">
        <v>30</v>
      </c>
      <c r="O7" s="19">
        <v>1170</v>
      </c>
      <c r="P7" s="19">
        <v>340.9</v>
      </c>
      <c r="Q7" s="19">
        <v>126.64</v>
      </c>
      <c r="R7" s="19">
        <v>670</v>
      </c>
      <c r="S7" s="19">
        <v>500</v>
      </c>
      <c r="T7" s="32">
        <v>170</v>
      </c>
      <c r="U7" s="34">
        <f t="shared" si="0"/>
        <v>3709.54</v>
      </c>
      <c r="V7" s="46"/>
      <c r="W7" s="47">
        <f>U7*V7</f>
        <v>0</v>
      </c>
      <c r="X7" s="49"/>
      <c r="Y7" s="48">
        <f>W7+X7</f>
        <v>0</v>
      </c>
    </row>
    <row r="8" spans="1:25" ht="15.75" thickBot="1">
      <c r="A8" s="7" t="s">
        <v>6</v>
      </c>
      <c r="B8" s="17" t="s">
        <v>6</v>
      </c>
      <c r="C8" s="6" t="s">
        <v>0</v>
      </c>
      <c r="D8" s="2"/>
      <c r="E8" s="2"/>
      <c r="F8" s="2">
        <v>0</v>
      </c>
      <c r="G8" s="2">
        <v>0</v>
      </c>
      <c r="H8" s="2">
        <v>20</v>
      </c>
      <c r="I8" s="2">
        <v>144</v>
      </c>
      <c r="J8" s="2">
        <v>0</v>
      </c>
      <c r="K8" s="2">
        <v>20</v>
      </c>
      <c r="L8" s="2">
        <v>0</v>
      </c>
      <c r="M8" s="2"/>
      <c r="N8" s="2">
        <v>0</v>
      </c>
      <c r="O8" s="19">
        <v>160</v>
      </c>
      <c r="P8" s="19"/>
      <c r="Q8" s="19"/>
      <c r="R8" s="19"/>
      <c r="S8" s="19"/>
      <c r="T8" s="32"/>
      <c r="U8" s="34">
        <f t="shared" si="0"/>
        <v>344</v>
      </c>
      <c r="V8" s="46"/>
      <c r="W8" s="47">
        <f>U8*V8</f>
        <v>0</v>
      </c>
      <c r="X8" s="47"/>
      <c r="Y8" s="48">
        <f>W8+X8</f>
        <v>0</v>
      </c>
    </row>
    <row r="9" spans="1:25" ht="15.75" thickBot="1">
      <c r="A9" s="7" t="s">
        <v>7</v>
      </c>
      <c r="B9" s="17" t="s">
        <v>7</v>
      </c>
      <c r="C9" s="6" t="s">
        <v>1</v>
      </c>
      <c r="D9" s="2">
        <v>380</v>
      </c>
      <c r="E9" s="2"/>
      <c r="F9" s="2">
        <v>100</v>
      </c>
      <c r="G9" s="2">
        <v>185</v>
      </c>
      <c r="H9" s="2">
        <v>130</v>
      </c>
      <c r="I9" s="2">
        <v>120</v>
      </c>
      <c r="J9" s="2">
        <v>105</v>
      </c>
      <c r="K9" s="2">
        <v>150</v>
      </c>
      <c r="L9" s="2">
        <v>95</v>
      </c>
      <c r="M9" s="2">
        <v>200</v>
      </c>
      <c r="N9" s="2">
        <v>110</v>
      </c>
      <c r="O9" s="19">
        <v>1730</v>
      </c>
      <c r="P9" s="19">
        <v>320.4</v>
      </c>
      <c r="Q9" s="19">
        <v>508.5</v>
      </c>
      <c r="R9" s="19">
        <v>1020</v>
      </c>
      <c r="S9" s="19">
        <v>1100</v>
      </c>
      <c r="T9" s="32">
        <v>350</v>
      </c>
      <c r="U9" s="34">
        <f t="shared" si="0"/>
        <v>6603.9</v>
      </c>
      <c r="V9" s="46"/>
      <c r="W9" s="47">
        <f>U9*V9</f>
        <v>0</v>
      </c>
      <c r="X9" s="47"/>
      <c r="Y9" s="48">
        <f>W9+X9</f>
        <v>0</v>
      </c>
    </row>
    <row r="10" spans="1:25" ht="15.75" thickBot="1">
      <c r="A10" s="7" t="s">
        <v>7</v>
      </c>
      <c r="B10" s="17" t="s">
        <v>7</v>
      </c>
      <c r="C10" s="6" t="s">
        <v>8</v>
      </c>
      <c r="D10" s="2">
        <v>20</v>
      </c>
      <c r="E10" s="2"/>
      <c r="F10" s="2">
        <v>16</v>
      </c>
      <c r="G10" s="2">
        <v>30</v>
      </c>
      <c r="H10" s="2">
        <v>30</v>
      </c>
      <c r="I10" s="2">
        <v>80</v>
      </c>
      <c r="J10" s="2">
        <v>75</v>
      </c>
      <c r="K10" s="2">
        <v>30</v>
      </c>
      <c r="L10" s="2">
        <v>20</v>
      </c>
      <c r="M10" s="2">
        <v>50</v>
      </c>
      <c r="N10" s="2">
        <v>25</v>
      </c>
      <c r="O10" s="19">
        <v>350</v>
      </c>
      <c r="P10" s="19"/>
      <c r="Q10" s="19"/>
      <c r="R10" s="19"/>
      <c r="S10" s="19"/>
      <c r="T10" s="32"/>
      <c r="U10" s="34">
        <f t="shared" si="0"/>
        <v>726</v>
      </c>
      <c r="V10" s="46"/>
      <c r="W10" s="47">
        <f>U10*V10</f>
        <v>0</v>
      </c>
      <c r="X10" s="47"/>
      <c r="Y10" s="48">
        <f>W10+X10</f>
        <v>0</v>
      </c>
    </row>
    <row r="11" spans="1:25" ht="15.75" thickBot="1">
      <c r="A11" s="7" t="s">
        <v>9</v>
      </c>
      <c r="B11" s="17" t="s">
        <v>9</v>
      </c>
      <c r="C11" s="6" t="s">
        <v>1</v>
      </c>
      <c r="D11" s="2">
        <v>10</v>
      </c>
      <c r="E11" s="2"/>
      <c r="F11" s="2">
        <v>0</v>
      </c>
      <c r="G11" s="2">
        <v>12</v>
      </c>
      <c r="H11" s="2">
        <v>0</v>
      </c>
      <c r="I11" s="2">
        <v>25</v>
      </c>
      <c r="J11" s="2">
        <v>0</v>
      </c>
      <c r="K11" s="2">
        <v>0</v>
      </c>
      <c r="L11" s="2">
        <v>1</v>
      </c>
      <c r="M11" s="2">
        <v>25</v>
      </c>
      <c r="N11" s="2">
        <v>1</v>
      </c>
      <c r="O11" s="19">
        <v>610</v>
      </c>
      <c r="P11" s="19"/>
      <c r="Q11" s="19">
        <v>19.7</v>
      </c>
      <c r="R11" s="19"/>
      <c r="S11" s="19">
        <v>100</v>
      </c>
      <c r="T11" s="32"/>
      <c r="U11" s="34">
        <f t="shared" si="0"/>
        <v>803.7</v>
      </c>
      <c r="V11" s="46"/>
      <c r="W11" s="47">
        <f>U11*V11</f>
        <v>0</v>
      </c>
      <c r="X11" s="49"/>
      <c r="Y11" s="48">
        <f>W11+X11</f>
        <v>0</v>
      </c>
    </row>
    <row r="12" spans="1:25" ht="15.75" thickBot="1">
      <c r="A12" s="7" t="s">
        <v>10</v>
      </c>
      <c r="B12" s="17" t="s">
        <v>10</v>
      </c>
      <c r="C12" s="6" t="s">
        <v>1</v>
      </c>
      <c r="D12" s="2">
        <v>15</v>
      </c>
      <c r="E12" s="2"/>
      <c r="F12" s="2">
        <v>2</v>
      </c>
      <c r="G12" s="2">
        <v>5</v>
      </c>
      <c r="H12" s="2">
        <v>4</v>
      </c>
      <c r="I12" s="2">
        <v>4</v>
      </c>
      <c r="J12" s="2">
        <v>8</v>
      </c>
      <c r="K12" s="2">
        <v>3</v>
      </c>
      <c r="L12" s="2">
        <v>3</v>
      </c>
      <c r="M12" s="2">
        <v>5</v>
      </c>
      <c r="N12" s="2">
        <v>4</v>
      </c>
      <c r="O12" s="19">
        <v>98</v>
      </c>
      <c r="P12" s="19">
        <v>44.8</v>
      </c>
      <c r="Q12" s="19">
        <v>2.5</v>
      </c>
      <c r="R12" s="19">
        <v>50</v>
      </c>
      <c r="S12" s="19">
        <v>50</v>
      </c>
      <c r="T12" s="32">
        <v>25</v>
      </c>
      <c r="U12" s="34">
        <f t="shared" si="0"/>
        <v>323.3</v>
      </c>
      <c r="V12" s="46"/>
      <c r="W12" s="47">
        <f>U12*V12</f>
        <v>0</v>
      </c>
      <c r="X12" s="47"/>
      <c r="Y12" s="48">
        <f>W12+X12</f>
        <v>0</v>
      </c>
    </row>
    <row r="13" spans="1:25" ht="15" customHeight="1" thickBot="1">
      <c r="A13" s="7" t="s">
        <v>11</v>
      </c>
      <c r="B13" s="17" t="s">
        <v>11</v>
      </c>
      <c r="C13" s="8" t="s">
        <v>1</v>
      </c>
      <c r="D13" s="2"/>
      <c r="E13" s="2"/>
      <c r="F13" s="2">
        <v>6</v>
      </c>
      <c r="G13" s="2">
        <v>15</v>
      </c>
      <c r="H13" s="2">
        <v>10</v>
      </c>
      <c r="I13" s="2">
        <v>40</v>
      </c>
      <c r="J13" s="2">
        <v>9</v>
      </c>
      <c r="K13" s="2">
        <v>6</v>
      </c>
      <c r="L13" s="2">
        <v>0</v>
      </c>
      <c r="M13" s="2">
        <v>18</v>
      </c>
      <c r="N13" s="2">
        <v>0</v>
      </c>
      <c r="O13" s="19"/>
      <c r="P13" s="19">
        <v>22.75</v>
      </c>
      <c r="Q13" s="19">
        <v>18</v>
      </c>
      <c r="R13" s="2">
        <v>0</v>
      </c>
      <c r="S13" s="2">
        <v>0</v>
      </c>
      <c r="T13" s="10">
        <v>0</v>
      </c>
      <c r="U13" s="34">
        <f t="shared" si="0"/>
        <v>144.75</v>
      </c>
      <c r="V13" s="46"/>
      <c r="W13" s="47">
        <f>U13*V13</f>
        <v>0</v>
      </c>
      <c r="X13" s="47"/>
      <c r="Y13" s="48">
        <f>W13+X13</f>
        <v>0</v>
      </c>
    </row>
    <row r="14" spans="1:25" ht="15.75" thickBot="1">
      <c r="A14" s="7" t="s">
        <v>12</v>
      </c>
      <c r="B14" s="17" t="s">
        <v>12</v>
      </c>
      <c r="C14" s="6" t="s">
        <v>8</v>
      </c>
      <c r="D14" s="2">
        <v>20</v>
      </c>
      <c r="E14" s="2"/>
      <c r="F14" s="2">
        <v>0</v>
      </c>
      <c r="G14" s="2">
        <v>20</v>
      </c>
      <c r="H14" s="2">
        <v>50</v>
      </c>
      <c r="I14" s="2">
        <v>40</v>
      </c>
      <c r="J14" s="2">
        <v>60</v>
      </c>
      <c r="K14" s="2">
        <v>0</v>
      </c>
      <c r="L14" s="2">
        <v>20</v>
      </c>
      <c r="M14" s="2">
        <v>30</v>
      </c>
      <c r="N14" s="2">
        <v>20</v>
      </c>
      <c r="O14" s="19">
        <v>60</v>
      </c>
      <c r="P14" s="2">
        <v>0</v>
      </c>
      <c r="Q14" s="2">
        <v>0</v>
      </c>
      <c r="R14" s="2">
        <v>0</v>
      </c>
      <c r="S14" s="2">
        <v>0</v>
      </c>
      <c r="T14" s="10">
        <v>0</v>
      </c>
      <c r="U14" s="34">
        <f t="shared" si="0"/>
        <v>320</v>
      </c>
      <c r="V14" s="46"/>
      <c r="W14" s="47">
        <f>U14*V14</f>
        <v>0</v>
      </c>
      <c r="X14" s="47"/>
      <c r="Y14" s="48">
        <f>W14+X14</f>
        <v>0</v>
      </c>
    </row>
    <row r="15" spans="1:25" ht="15.75" thickBot="1">
      <c r="A15" s="7" t="s">
        <v>13</v>
      </c>
      <c r="B15" s="17" t="s">
        <v>13</v>
      </c>
      <c r="C15" s="6" t="s">
        <v>1</v>
      </c>
      <c r="D15" s="2"/>
      <c r="E15" s="2"/>
      <c r="F15" s="2">
        <v>0</v>
      </c>
      <c r="G15" s="2">
        <v>0</v>
      </c>
      <c r="H15" s="2">
        <v>0</v>
      </c>
      <c r="I15" s="2">
        <v>5</v>
      </c>
      <c r="J15" s="2">
        <v>0</v>
      </c>
      <c r="K15" s="2">
        <v>0</v>
      </c>
      <c r="L15" s="2">
        <v>0</v>
      </c>
      <c r="M15" s="2">
        <v>4</v>
      </c>
      <c r="N15" s="2">
        <v>0</v>
      </c>
      <c r="O15" s="19"/>
      <c r="P15" s="19">
        <v>5.7</v>
      </c>
      <c r="Q15" s="19">
        <v>5.5</v>
      </c>
      <c r="R15" s="2">
        <v>0</v>
      </c>
      <c r="S15" s="2">
        <v>0</v>
      </c>
      <c r="T15" s="10">
        <v>0</v>
      </c>
      <c r="U15" s="34">
        <f t="shared" si="0"/>
        <v>20.2</v>
      </c>
      <c r="V15" s="46"/>
      <c r="W15" s="47">
        <f>U15*V15</f>
        <v>0</v>
      </c>
      <c r="X15" s="49"/>
      <c r="Y15" s="48">
        <f>W15+X15</f>
        <v>0</v>
      </c>
    </row>
    <row r="16" spans="1:25" ht="15.75" thickBot="1">
      <c r="A16" s="7" t="s">
        <v>14</v>
      </c>
      <c r="B16" s="17" t="s">
        <v>14</v>
      </c>
      <c r="C16" s="6" t="s">
        <v>0</v>
      </c>
      <c r="D16" s="2">
        <v>100</v>
      </c>
      <c r="E16" s="2"/>
      <c r="F16" s="2">
        <v>0</v>
      </c>
      <c r="G16" s="2">
        <v>75</v>
      </c>
      <c r="H16" s="2">
        <v>40</v>
      </c>
      <c r="I16" s="2">
        <v>30</v>
      </c>
      <c r="J16" s="2">
        <v>100</v>
      </c>
      <c r="K16" s="2">
        <v>0</v>
      </c>
      <c r="L16" s="2">
        <v>15</v>
      </c>
      <c r="M16" s="2">
        <v>40</v>
      </c>
      <c r="N16" s="2">
        <v>15</v>
      </c>
      <c r="O16" s="19">
        <v>730</v>
      </c>
      <c r="P16" s="19">
        <v>61</v>
      </c>
      <c r="Q16" s="19">
        <v>99</v>
      </c>
      <c r="R16" s="19">
        <v>250</v>
      </c>
      <c r="S16" s="19">
        <v>600</v>
      </c>
      <c r="T16" s="32">
        <v>250</v>
      </c>
      <c r="U16" s="34">
        <f t="shared" si="0"/>
        <v>2405</v>
      </c>
      <c r="V16" s="46"/>
      <c r="W16" s="47">
        <f>U16*V16</f>
        <v>0</v>
      </c>
      <c r="X16" s="47"/>
      <c r="Y16" s="48">
        <f>W16+X16</f>
        <v>0</v>
      </c>
    </row>
    <row r="17" spans="1:25" ht="15.75" thickBot="1">
      <c r="A17" s="7" t="s">
        <v>15</v>
      </c>
      <c r="B17" s="17" t="s">
        <v>15</v>
      </c>
      <c r="C17" s="6" t="s">
        <v>1</v>
      </c>
      <c r="D17" s="2">
        <v>250</v>
      </c>
      <c r="E17" s="2"/>
      <c r="F17" s="2">
        <v>80</v>
      </c>
      <c r="G17" s="2">
        <v>30</v>
      </c>
      <c r="H17" s="2">
        <v>70</v>
      </c>
      <c r="I17" s="2">
        <v>96</v>
      </c>
      <c r="J17" s="2">
        <v>80</v>
      </c>
      <c r="K17" s="2">
        <v>100</v>
      </c>
      <c r="L17" s="2">
        <v>35</v>
      </c>
      <c r="M17" s="2">
        <v>85</v>
      </c>
      <c r="N17" s="2">
        <v>40</v>
      </c>
      <c r="O17" s="19">
        <v>2270</v>
      </c>
      <c r="P17" s="19">
        <v>279.2</v>
      </c>
      <c r="Q17" s="19">
        <v>786.5</v>
      </c>
      <c r="R17" s="19">
        <v>470</v>
      </c>
      <c r="S17" s="19">
        <v>800</v>
      </c>
      <c r="T17" s="32">
        <v>350</v>
      </c>
      <c r="U17" s="34">
        <f t="shared" si="0"/>
        <v>5821.7</v>
      </c>
      <c r="V17" s="46"/>
      <c r="W17" s="47">
        <f>U17*V17</f>
        <v>0</v>
      </c>
      <c r="X17" s="47"/>
      <c r="Y17" s="48">
        <f>W17+X17</f>
        <v>0</v>
      </c>
    </row>
    <row r="18" spans="1:25" ht="15.75" thickBot="1">
      <c r="A18" s="9" t="s">
        <v>16</v>
      </c>
      <c r="B18" s="18" t="s">
        <v>16</v>
      </c>
      <c r="C18" s="6" t="s">
        <v>1</v>
      </c>
      <c r="D18" s="2"/>
      <c r="E18" s="2"/>
      <c r="F18" s="2">
        <v>15</v>
      </c>
      <c r="G18" s="2">
        <v>50</v>
      </c>
      <c r="H18" s="2">
        <v>10</v>
      </c>
      <c r="I18" s="2">
        <v>50</v>
      </c>
      <c r="J18" s="2">
        <v>30</v>
      </c>
      <c r="K18" s="2">
        <v>30</v>
      </c>
      <c r="L18" s="2">
        <v>15</v>
      </c>
      <c r="M18" s="2">
        <v>60</v>
      </c>
      <c r="N18" s="2">
        <v>20</v>
      </c>
      <c r="O18" s="19"/>
      <c r="P18" s="19">
        <v>74.5</v>
      </c>
      <c r="Q18" s="19">
        <v>38.5</v>
      </c>
      <c r="R18" s="2">
        <v>0</v>
      </c>
      <c r="S18" s="2">
        <v>0</v>
      </c>
      <c r="T18" s="10">
        <v>0</v>
      </c>
      <c r="U18" s="34">
        <f t="shared" si="0"/>
        <v>393</v>
      </c>
      <c r="V18" s="46"/>
      <c r="W18" s="47">
        <f>U18*V18</f>
        <v>0</v>
      </c>
      <c r="X18" s="47"/>
      <c r="Y18" s="48">
        <f>W18+X18</f>
        <v>0</v>
      </c>
    </row>
    <row r="19" spans="1:25" ht="15.75" thickBot="1">
      <c r="A19" s="9" t="s">
        <v>17</v>
      </c>
      <c r="B19" s="18" t="s">
        <v>17</v>
      </c>
      <c r="C19" s="6" t="s">
        <v>1</v>
      </c>
      <c r="D19" s="2">
        <v>60</v>
      </c>
      <c r="E19" s="2"/>
      <c r="F19" s="2">
        <v>15</v>
      </c>
      <c r="G19" s="2">
        <v>20</v>
      </c>
      <c r="H19" s="2">
        <v>20</v>
      </c>
      <c r="I19" s="2">
        <v>48</v>
      </c>
      <c r="J19" s="2">
        <v>32</v>
      </c>
      <c r="K19" s="2">
        <v>30</v>
      </c>
      <c r="L19" s="2">
        <v>7</v>
      </c>
      <c r="M19" s="2">
        <v>30</v>
      </c>
      <c r="N19" s="2">
        <v>12</v>
      </c>
      <c r="O19" s="19">
        <v>775</v>
      </c>
      <c r="P19" s="19">
        <v>135.6</v>
      </c>
      <c r="Q19" s="19">
        <v>162.5</v>
      </c>
      <c r="R19" s="19">
        <v>35</v>
      </c>
      <c r="S19" s="19">
        <v>250</v>
      </c>
      <c r="T19" s="32">
        <v>150</v>
      </c>
      <c r="U19" s="34">
        <f t="shared" si="0"/>
        <v>1782.1</v>
      </c>
      <c r="V19" s="46"/>
      <c r="W19" s="47">
        <f>U19*V19</f>
        <v>0</v>
      </c>
      <c r="X19" s="49"/>
      <c r="Y19" s="48">
        <f>W19+X19</f>
        <v>0</v>
      </c>
    </row>
    <row r="20" spans="1:25" ht="15.75" thickBot="1">
      <c r="A20" s="9" t="s">
        <v>18</v>
      </c>
      <c r="B20" s="18" t="s">
        <v>18</v>
      </c>
      <c r="C20" s="6" t="s">
        <v>1</v>
      </c>
      <c r="D20" s="2">
        <v>50</v>
      </c>
      <c r="E20" s="2"/>
      <c r="F20" s="2">
        <v>15</v>
      </c>
      <c r="G20" s="2">
        <v>30</v>
      </c>
      <c r="H20" s="2">
        <v>30</v>
      </c>
      <c r="I20" s="2">
        <v>20</v>
      </c>
      <c r="J20" s="2">
        <v>31</v>
      </c>
      <c r="K20" s="2">
        <v>30</v>
      </c>
      <c r="L20" s="2">
        <v>8</v>
      </c>
      <c r="M20" s="2">
        <v>30</v>
      </c>
      <c r="N20" s="2">
        <v>8</v>
      </c>
      <c r="O20" s="19">
        <v>360</v>
      </c>
      <c r="P20" s="19"/>
      <c r="Q20" s="19">
        <v>30</v>
      </c>
      <c r="R20" s="19"/>
      <c r="S20" s="19">
        <v>160</v>
      </c>
      <c r="T20" s="32">
        <v>60</v>
      </c>
      <c r="U20" s="34">
        <f t="shared" si="0"/>
        <v>862</v>
      </c>
      <c r="V20" s="46"/>
      <c r="W20" s="47">
        <f>U20*V20</f>
        <v>0</v>
      </c>
      <c r="X20" s="47"/>
      <c r="Y20" s="48">
        <f>W20+X20</f>
        <v>0</v>
      </c>
    </row>
    <row r="21" spans="1:25" ht="15.75" thickBot="1">
      <c r="A21" s="7" t="s">
        <v>19</v>
      </c>
      <c r="B21" s="17" t="s">
        <v>19</v>
      </c>
      <c r="C21" s="6" t="s">
        <v>0</v>
      </c>
      <c r="D21" s="2">
        <v>100</v>
      </c>
      <c r="E21" s="2"/>
      <c r="F21" s="2">
        <v>20</v>
      </c>
      <c r="G21" s="2">
        <v>25</v>
      </c>
      <c r="H21" s="2">
        <v>60</v>
      </c>
      <c r="I21" s="2">
        <v>50</v>
      </c>
      <c r="J21" s="2">
        <v>43</v>
      </c>
      <c r="K21" s="2">
        <v>40</v>
      </c>
      <c r="L21" s="2">
        <v>20</v>
      </c>
      <c r="M21" s="2">
        <v>50</v>
      </c>
      <c r="N21" s="2">
        <v>30</v>
      </c>
      <c r="O21" s="19">
        <v>1490</v>
      </c>
      <c r="P21" s="19"/>
      <c r="Q21" s="19">
        <v>58</v>
      </c>
      <c r="R21" s="19"/>
      <c r="S21" s="19">
        <v>160</v>
      </c>
      <c r="T21" s="32">
        <v>120</v>
      </c>
      <c r="U21" s="34">
        <f t="shared" si="0"/>
        <v>2266</v>
      </c>
      <c r="V21" s="46"/>
      <c r="W21" s="47">
        <f>U21*V21</f>
        <v>0</v>
      </c>
      <c r="X21" s="47"/>
      <c r="Y21" s="48">
        <f>W21+X21</f>
        <v>0</v>
      </c>
    </row>
    <row r="22" spans="1:25" ht="15.75" thickBot="1">
      <c r="A22" s="7" t="s">
        <v>20</v>
      </c>
      <c r="B22" s="17" t="s">
        <v>20</v>
      </c>
      <c r="C22" s="6" t="s">
        <v>1</v>
      </c>
      <c r="D22" s="2">
        <v>230</v>
      </c>
      <c r="E22" s="2"/>
      <c r="F22" s="2">
        <v>30</v>
      </c>
      <c r="G22" s="2">
        <v>55</v>
      </c>
      <c r="H22" s="2">
        <v>40</v>
      </c>
      <c r="I22" s="2">
        <v>50</v>
      </c>
      <c r="J22" s="2">
        <v>76</v>
      </c>
      <c r="K22" s="2">
        <v>30</v>
      </c>
      <c r="L22" s="2">
        <v>40</v>
      </c>
      <c r="M22" s="2">
        <v>34</v>
      </c>
      <c r="N22" s="2">
        <v>50</v>
      </c>
      <c r="O22" s="19">
        <v>590</v>
      </c>
      <c r="P22" s="19">
        <v>348</v>
      </c>
      <c r="Q22" s="19">
        <v>440.85</v>
      </c>
      <c r="R22" s="19">
        <v>250</v>
      </c>
      <c r="S22" s="19">
        <v>200</v>
      </c>
      <c r="T22" s="32">
        <v>120</v>
      </c>
      <c r="U22" s="34">
        <f t="shared" si="0"/>
        <v>2583.85</v>
      </c>
      <c r="V22" s="46"/>
      <c r="W22" s="47">
        <f>U22*V22</f>
        <v>0</v>
      </c>
      <c r="X22" s="47"/>
      <c r="Y22" s="48">
        <f>W22+X22</f>
        <v>0</v>
      </c>
    </row>
    <row r="23" spans="1:25" ht="15.75" thickBot="1">
      <c r="A23" s="9" t="s">
        <v>21</v>
      </c>
      <c r="B23" s="18" t="s">
        <v>21</v>
      </c>
      <c r="C23" s="6" t="s">
        <v>1</v>
      </c>
      <c r="D23" s="2"/>
      <c r="E23" s="2"/>
      <c r="F23" s="2">
        <v>0</v>
      </c>
      <c r="G23" s="2">
        <v>0</v>
      </c>
      <c r="H23" s="2">
        <v>0</v>
      </c>
      <c r="I23" s="2">
        <v>15</v>
      </c>
      <c r="J23" s="2">
        <v>0</v>
      </c>
      <c r="K23" s="2">
        <v>0</v>
      </c>
      <c r="L23" s="2">
        <v>0</v>
      </c>
      <c r="M23" s="2">
        <v>18</v>
      </c>
      <c r="N23" s="2">
        <v>0</v>
      </c>
      <c r="O23" s="19">
        <v>270</v>
      </c>
      <c r="P23" s="19"/>
      <c r="Q23" s="19">
        <v>7</v>
      </c>
      <c r="R23" s="19"/>
      <c r="S23" s="19">
        <v>60</v>
      </c>
      <c r="T23" s="32">
        <v>20</v>
      </c>
      <c r="U23" s="34">
        <f t="shared" si="0"/>
        <v>390</v>
      </c>
      <c r="V23" s="46"/>
      <c r="W23" s="47">
        <f>U23*V23</f>
        <v>0</v>
      </c>
      <c r="X23" s="49"/>
      <c r="Y23" s="48">
        <f>W23+X23</f>
        <v>0</v>
      </c>
    </row>
    <row r="24" spans="1:25" ht="15.75" thickBot="1">
      <c r="A24" s="7" t="s">
        <v>23</v>
      </c>
      <c r="B24" s="17"/>
      <c r="C24" s="6" t="s">
        <v>1</v>
      </c>
      <c r="D24" s="2">
        <v>25</v>
      </c>
      <c r="E24" s="2"/>
      <c r="F24" s="2"/>
      <c r="G24" s="2">
        <v>15</v>
      </c>
      <c r="H24" s="2">
        <v>20</v>
      </c>
      <c r="I24" s="2"/>
      <c r="J24" s="2"/>
      <c r="K24" s="2"/>
      <c r="L24" s="2"/>
      <c r="M24" s="2"/>
      <c r="N24" s="2"/>
      <c r="O24" s="19">
        <v>480</v>
      </c>
      <c r="P24" s="19"/>
      <c r="Q24" s="19">
        <v>131</v>
      </c>
      <c r="R24" s="19"/>
      <c r="S24" s="19">
        <v>100</v>
      </c>
      <c r="T24" s="32">
        <v>30</v>
      </c>
      <c r="U24" s="34">
        <f t="shared" si="0"/>
        <v>801</v>
      </c>
      <c r="V24" s="46"/>
      <c r="W24" s="47">
        <f>U24*V24</f>
        <v>0</v>
      </c>
      <c r="X24" s="47"/>
      <c r="Y24" s="48">
        <f>W24+X24</f>
        <v>0</v>
      </c>
    </row>
    <row r="25" spans="1:25" ht="15.75" thickBot="1">
      <c r="A25" s="7" t="s">
        <v>24</v>
      </c>
      <c r="B25" s="17"/>
      <c r="C25" s="6" t="s">
        <v>1</v>
      </c>
      <c r="D25" s="2">
        <v>180</v>
      </c>
      <c r="E25" s="2"/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19">
        <v>708</v>
      </c>
      <c r="P25" s="19">
        <v>362</v>
      </c>
      <c r="Q25" s="19">
        <v>218</v>
      </c>
      <c r="R25" s="19">
        <v>250</v>
      </c>
      <c r="S25" s="19">
        <v>500</v>
      </c>
      <c r="T25" s="32">
        <v>200</v>
      </c>
      <c r="U25" s="34">
        <f t="shared" si="0"/>
        <v>2418</v>
      </c>
      <c r="V25" s="46"/>
      <c r="W25" s="47">
        <f>U25*V25</f>
        <v>0</v>
      </c>
      <c r="X25" s="47"/>
      <c r="Y25" s="48">
        <f>W25+X25</f>
        <v>0</v>
      </c>
    </row>
    <row r="26" spans="1:25" ht="15.75" thickBot="1">
      <c r="A26" s="7" t="s">
        <v>41</v>
      </c>
      <c r="B26" s="17"/>
      <c r="C26" s="6" t="s"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9">
        <v>820</v>
      </c>
      <c r="P26" s="19"/>
      <c r="Q26" s="19"/>
      <c r="R26" s="19"/>
      <c r="S26" s="19"/>
      <c r="T26" s="32"/>
      <c r="U26" s="34">
        <f t="shared" si="0"/>
        <v>820</v>
      </c>
      <c r="V26" s="46"/>
      <c r="W26" s="47">
        <f>U26*V26</f>
        <v>0</v>
      </c>
      <c r="X26" s="47"/>
      <c r="Y26" s="48">
        <f>W26+X26</f>
        <v>0</v>
      </c>
    </row>
    <row r="27" spans="1:25" ht="15.75" thickBot="1">
      <c r="A27" s="7" t="s">
        <v>42</v>
      </c>
      <c r="B27" s="17"/>
      <c r="C27" s="6" t="s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19">
        <v>460</v>
      </c>
      <c r="P27" s="19">
        <v>5</v>
      </c>
      <c r="Q27" s="19"/>
      <c r="R27" s="19"/>
      <c r="S27" s="19"/>
      <c r="T27" s="32"/>
      <c r="U27" s="34">
        <f t="shared" si="0"/>
        <v>465</v>
      </c>
      <c r="V27" s="46"/>
      <c r="W27" s="47">
        <f>U27*V27</f>
        <v>0</v>
      </c>
      <c r="X27" s="49"/>
      <c r="Y27" s="48">
        <f>W27+X27</f>
        <v>0</v>
      </c>
    </row>
    <row r="28" spans="1:25" ht="15.75" thickBot="1">
      <c r="A28" s="7" t="s">
        <v>43</v>
      </c>
      <c r="B28" s="17"/>
      <c r="C28" s="6" t="s"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19">
        <v>42</v>
      </c>
      <c r="P28" s="19"/>
      <c r="Q28" s="19"/>
      <c r="R28" s="19">
        <v>70</v>
      </c>
      <c r="S28" s="19"/>
      <c r="T28" s="32"/>
      <c r="U28" s="34">
        <f t="shared" si="0"/>
        <v>112</v>
      </c>
      <c r="V28" s="46"/>
      <c r="W28" s="47">
        <f>U28*V28</f>
        <v>0</v>
      </c>
      <c r="X28" s="47"/>
      <c r="Y28" s="48">
        <f>W28+X28</f>
        <v>0</v>
      </c>
    </row>
    <row r="29" spans="1:25" ht="15.75" thickBot="1">
      <c r="A29" s="7" t="s">
        <v>44</v>
      </c>
      <c r="B29" s="17"/>
      <c r="C29" s="6" t="s">
        <v>45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19">
        <v>75</v>
      </c>
      <c r="P29" s="19"/>
      <c r="Q29" s="19"/>
      <c r="R29" s="19"/>
      <c r="S29" s="19"/>
      <c r="T29" s="32"/>
      <c r="U29" s="34">
        <f t="shared" si="0"/>
        <v>75</v>
      </c>
      <c r="V29" s="46"/>
      <c r="W29" s="47">
        <f>U29*V29</f>
        <v>0</v>
      </c>
      <c r="X29" s="47"/>
      <c r="Y29" s="48">
        <f>W29+X29</f>
        <v>0</v>
      </c>
    </row>
    <row r="30" spans="1:25" ht="15.75" thickBot="1">
      <c r="A30" s="7" t="s">
        <v>46</v>
      </c>
      <c r="B30" s="17"/>
      <c r="C30" s="6" t="s"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19">
        <v>420</v>
      </c>
      <c r="P30" s="19"/>
      <c r="Q30" s="19"/>
      <c r="R30" s="19"/>
      <c r="S30" s="19"/>
      <c r="T30" s="32"/>
      <c r="U30" s="34">
        <f t="shared" si="0"/>
        <v>420</v>
      </c>
      <c r="V30" s="46"/>
      <c r="W30" s="47">
        <f>U30*V30</f>
        <v>0</v>
      </c>
      <c r="X30" s="47"/>
      <c r="Y30" s="48">
        <f>W30+X30</f>
        <v>0</v>
      </c>
    </row>
    <row r="31" spans="1:25" ht="15.75" thickBot="1">
      <c r="A31" s="7" t="s">
        <v>47</v>
      </c>
      <c r="B31" s="17"/>
      <c r="C31" s="6" t="s"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19"/>
      <c r="P31" s="19">
        <v>16.8</v>
      </c>
      <c r="Q31" s="19"/>
      <c r="R31" s="19"/>
      <c r="S31" s="19"/>
      <c r="T31" s="32"/>
      <c r="U31" s="34">
        <f t="shared" si="0"/>
        <v>16.8</v>
      </c>
      <c r="V31" s="46"/>
      <c r="W31" s="47">
        <f>U31*V31</f>
        <v>0</v>
      </c>
      <c r="X31" s="49"/>
      <c r="Y31" s="48">
        <f>W31+X31</f>
        <v>0</v>
      </c>
    </row>
    <row r="32" spans="1:25" ht="15.75" thickBot="1">
      <c r="A32" s="7" t="s">
        <v>48</v>
      </c>
      <c r="B32" s="17"/>
      <c r="C32" s="6" t="s"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19"/>
      <c r="P32" s="19">
        <v>0.4</v>
      </c>
      <c r="Q32" s="19"/>
      <c r="R32" s="19"/>
      <c r="S32" s="19"/>
      <c r="T32" s="32"/>
      <c r="U32" s="34">
        <f t="shared" si="0"/>
        <v>0.4</v>
      </c>
      <c r="V32" s="46"/>
      <c r="W32" s="47">
        <f>U32*V32</f>
        <v>0</v>
      </c>
      <c r="X32" s="47"/>
      <c r="Y32" s="48">
        <f>W32+X32</f>
        <v>0</v>
      </c>
    </row>
    <row r="33" spans="1:25" ht="15.75" thickBot="1">
      <c r="A33" s="7" t="s">
        <v>48</v>
      </c>
      <c r="B33" s="17"/>
      <c r="C33" s="6" t="s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9"/>
      <c r="P33" s="19">
        <v>4</v>
      </c>
      <c r="Q33" s="19"/>
      <c r="R33" s="19"/>
      <c r="S33" s="19"/>
      <c r="T33" s="32"/>
      <c r="U33" s="34">
        <f t="shared" si="0"/>
        <v>4</v>
      </c>
      <c r="V33" s="46"/>
      <c r="W33" s="47">
        <f>U33*V33</f>
        <v>0</v>
      </c>
      <c r="X33" s="47"/>
      <c r="Y33" s="48">
        <f>W33+X33</f>
        <v>0</v>
      </c>
    </row>
    <row r="34" spans="1:25" ht="15.75" thickBot="1">
      <c r="A34" s="11" t="s">
        <v>49</v>
      </c>
      <c r="B34" s="28"/>
      <c r="C34" s="12" t="s"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9"/>
      <c r="P34" s="29"/>
      <c r="Q34" s="29">
        <v>5</v>
      </c>
      <c r="R34" s="29"/>
      <c r="S34" s="29"/>
      <c r="T34" s="33"/>
      <c r="U34" s="34">
        <f t="shared" si="0"/>
        <v>5</v>
      </c>
      <c r="V34" s="54"/>
      <c r="W34" s="55">
        <f>U34*V34</f>
        <v>0</v>
      </c>
      <c r="X34" s="55"/>
      <c r="Y34" s="56">
        <f>W34+X34</f>
        <v>0</v>
      </c>
    </row>
    <row r="35" spans="4:25" ht="12.75">
      <c r="D35" s="4"/>
      <c r="G35" s="4"/>
      <c r="H35" s="4"/>
      <c r="I35" s="1"/>
      <c r="J35" s="4"/>
      <c r="K35" s="4"/>
      <c r="L35" s="4"/>
      <c r="M35" s="4"/>
      <c r="N35" s="4"/>
      <c r="V35" s="57" t="s">
        <v>56</v>
      </c>
      <c r="W35" s="58">
        <f>SUM(W3:W34)</f>
        <v>0</v>
      </c>
      <c r="X35" s="58">
        <f>SUM(X3:X34)</f>
        <v>0</v>
      </c>
      <c r="Y35" s="58">
        <f>SUM(Y3:Y34)</f>
        <v>0</v>
      </c>
    </row>
    <row r="36" spans="9:10" ht="12.75">
      <c r="I36" s="1"/>
      <c r="J36" s="5"/>
    </row>
    <row r="37" spans="1:23" ht="15">
      <c r="A37" s="36"/>
      <c r="V37" s="3"/>
      <c r="W37" s="3"/>
    </row>
    <row r="38" spans="1:2" ht="12.75">
      <c r="A38" s="3"/>
      <c r="B38" s="3"/>
    </row>
    <row r="39" spans="1:23" ht="12.75">
      <c r="A39" s="35"/>
      <c r="W39" s="3"/>
    </row>
    <row r="40" spans="1:23" ht="12.75">
      <c r="A40" s="35"/>
      <c r="W40" s="3"/>
    </row>
    <row r="41" ht="12.75">
      <c r="A41" s="37"/>
    </row>
    <row r="42" spans="1:23" ht="12.75">
      <c r="A42" s="37"/>
      <c r="V42" s="3"/>
      <c r="W42" s="3"/>
    </row>
    <row r="44" spans="22:24" ht="12.75">
      <c r="V44" s="38"/>
      <c r="W44" s="38"/>
      <c r="X44" s="35"/>
    </row>
  </sheetData>
  <sheetProtection/>
  <mergeCells count="2">
    <mergeCell ref="D2:T2"/>
    <mergeCell ref="U1:U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2017-08-09T10:29:17Z</dcterms:modified>
  <cp:category/>
  <cp:version/>
  <cp:contentType/>
  <cp:contentStatus/>
</cp:coreProperties>
</file>