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<sst xmlns="http://schemas.openxmlformats.org/spreadsheetml/2006/main" count="179" uniqueCount="96">
  <si>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t>predpokladané množstvo na jeden rok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</si>
  <si>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</si>
  <si>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</si>
  <si>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</si>
  <si>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</si>
  <si>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</si>
  <si>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</si>
  <si>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</si>
  <si>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</si>
  <si>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</si>
  <si>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</si>
  <si>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</si>
  <si>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</si>
  <si>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</si>
  <si>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</si>
  <si>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</si>
  <si>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</si>
  <si>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</si>
  <si>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 xml:space="preserve">Príloha č.1: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</si>
  <si>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</si>
  <si>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</si>
  <si>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</si>
  <si>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</si>
  <si>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kompót </t>
  </si>
  <si>
    <t>ananásový</t>
  </si>
  <si>
    <t>720 g</t>
  </si>
  <si>
    <t>4200 g</t>
  </si>
  <si>
    <t>broskyňový</t>
  </si>
  <si>
    <t>marhuľový</t>
  </si>
  <si>
    <t>slivkový</t>
  </si>
  <si>
    <t>višňový</t>
  </si>
  <si>
    <t>jahodový</t>
  </si>
  <si>
    <t>Merná jednotka</t>
  </si>
  <si>
    <t>Charakteristika</t>
  </si>
  <si>
    <t>kyslá kapusta</t>
  </si>
  <si>
    <t>kyslé uhorky</t>
  </si>
  <si>
    <t>lečo ster.</t>
  </si>
  <si>
    <t>700 g</t>
  </si>
  <si>
    <t>340 g</t>
  </si>
  <si>
    <t>paradajkový pretlak</t>
  </si>
  <si>
    <t>150 g</t>
  </si>
  <si>
    <t xml:space="preserve">zaváraniny </t>
  </si>
  <si>
    <t>čalamáda</t>
  </si>
  <si>
    <t>4 l</t>
  </si>
  <si>
    <t>720 ml</t>
  </si>
  <si>
    <t>uhorka kyslá</t>
  </si>
  <si>
    <t xml:space="preserve">Kompót </t>
  </si>
  <si>
    <t>slivky polené</t>
  </si>
  <si>
    <t>3.500g</t>
  </si>
  <si>
    <t>Kompót</t>
  </si>
  <si>
    <t>broskyňe  kocky</t>
  </si>
  <si>
    <t>3.600g</t>
  </si>
  <si>
    <t>marhuľe polené</t>
  </si>
  <si>
    <t>čerešňový</t>
  </si>
  <si>
    <t>3,600g</t>
  </si>
  <si>
    <t>víšňový</t>
  </si>
  <si>
    <t>víšňový bez kôstky</t>
  </si>
  <si>
    <t>4.250g</t>
  </si>
  <si>
    <t>hrušky polené</t>
  </si>
  <si>
    <t>hroznový</t>
  </si>
  <si>
    <t>miešané ovocie-ovocný koktejl</t>
  </si>
  <si>
    <t>2.550ml</t>
  </si>
  <si>
    <t>Džem</t>
  </si>
  <si>
    <t>4kg</t>
  </si>
  <si>
    <t>čučoriedkový</t>
  </si>
  <si>
    <t>ovocná zmes</t>
  </si>
  <si>
    <t>DIA mini  porcovaný</t>
  </si>
  <si>
    <t>20g</t>
  </si>
  <si>
    <t>mini  porcovaný</t>
  </si>
  <si>
    <t xml:space="preserve">Zaváraniny </t>
  </si>
  <si>
    <t>fazuľkové struky žlté</t>
  </si>
  <si>
    <t>4L</t>
  </si>
  <si>
    <t>fazuľkové struky zelené</t>
  </si>
  <si>
    <t>hrášok</t>
  </si>
  <si>
    <t>lečo</t>
  </si>
  <si>
    <t>parad.pret. kocentrovaný</t>
  </si>
  <si>
    <t>4,50kg</t>
  </si>
  <si>
    <t>800g</t>
  </si>
  <si>
    <t>parad., pretlak</t>
  </si>
  <si>
    <t>Śampiňóny</t>
  </si>
  <si>
    <t>krájané</t>
  </si>
  <si>
    <t>2.650g</t>
  </si>
  <si>
    <t>3600 g</t>
  </si>
  <si>
    <t>brusnicový</t>
  </si>
  <si>
    <t>1700 ml</t>
  </si>
  <si>
    <t>3650 g</t>
  </si>
  <si>
    <t>kečup jemný</t>
  </si>
  <si>
    <t>1000g</t>
  </si>
  <si>
    <t>kompót broskyňový</t>
  </si>
  <si>
    <t>3100g</t>
  </si>
  <si>
    <t>kompót ovocný</t>
  </si>
  <si>
    <t>3100 g</t>
  </si>
  <si>
    <t>kompót hruškový</t>
  </si>
  <si>
    <t>kompót višňový</t>
  </si>
  <si>
    <t>3500g</t>
  </si>
  <si>
    <t>SPOLU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</si>
</sst>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6" applyBorder="1" applyAlignment="1">
      <alignment horizontal="center"/>
      <protection/>
    </xf>
    <xf numFmtId="2" fontId="4" fillId="33" borderId="11" xfId="46" applyNumberFormat="1" applyFont="1" applyFill="1" applyBorder="1" applyAlignment="1">
      <alignment horizontal="center" vertical="center"/>
      <protection/>
    </xf>
    <xf numFmtId="0" fontId="3" fillId="0" borderId="12" xfId="46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2" fontId="4" fillId="33" borderId="16" xfId="46" applyNumberFormat="1" applyFont="1" applyFill="1" applyBorder="1" applyAlignment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2" fontId="4" fillId="33" borderId="18" xfId="46" applyNumberFormat="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34" borderId="19" xfId="0" applyFont="1" applyFill="1" applyBorder="1" applyAlignment="1">
      <alignment/>
    </xf>
    <xf numFmtId="0" fontId="41" fillId="35" borderId="19" xfId="0" applyFont="1" applyFill="1" applyBorder="1" applyAlignment="1">
      <alignment horizontal="left"/>
    </xf>
    <xf numFmtId="3" fontId="41" fillId="35" borderId="19" xfId="0" applyNumberFormat="1" applyFont="1" applyFill="1" applyBorder="1" applyAlignment="1">
      <alignment horizontal="left" wrapText="1"/>
    </xf>
    <xf numFmtId="3" fontId="0" fillId="35" borderId="19" xfId="0" applyNumberFormat="1" applyFont="1" applyFill="1" applyBorder="1" applyAlignment="1">
      <alignment horizontal="center" wrapText="1"/>
    </xf>
    <xf numFmtId="0" fontId="41" fillId="36" borderId="19" xfId="0" applyFont="1" applyFill="1" applyBorder="1" applyAlignment="1">
      <alignment horizontal="center" wrapText="1"/>
    </xf>
    <xf numFmtId="3" fontId="0" fillId="37" borderId="19" xfId="0" applyNumberFormat="1" applyFont="1" applyFill="1" applyBorder="1" applyAlignment="1">
      <alignment horizontal="center" wrapText="1"/>
    </xf>
    <xf numFmtId="3" fontId="42" fillId="34" borderId="19" xfId="0" applyNumberFormat="1" applyFont="1" applyFill="1" applyBorder="1" applyAlignment="1">
      <alignment horizontal="center"/>
    </xf>
    <xf numFmtId="0" fontId="3" fillId="0" borderId="11" xfId="46" applyBorder="1" applyAlignment="1">
      <alignment horizontal="center" wrapText="1"/>
      <protection/>
    </xf>
    <xf numFmtId="3" fontId="42" fillId="0" borderId="19" xfId="0" applyNumberFormat="1" applyFont="1" applyFill="1" applyBorder="1" applyAlignment="1">
      <alignment horizontal="center"/>
    </xf>
    <xf numFmtId="3" fontId="41" fillId="35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41" fillId="35" borderId="20" xfId="0" applyFont="1" applyFill="1" applyBorder="1" applyAlignment="1">
      <alignment horizontal="left"/>
    </xf>
    <xf numFmtId="2" fontId="3" fillId="38" borderId="21" xfId="46" applyNumberFormat="1" applyFont="1" applyFill="1" applyBorder="1" applyAlignment="1">
      <alignment horizontal="center" vertical="center"/>
      <protection/>
    </xf>
    <xf numFmtId="2" fontId="3" fillId="38" borderId="14" xfId="46" applyNumberFormat="1" applyFont="1" applyFill="1" applyBorder="1" applyAlignment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185" fontId="24" fillId="39" borderId="23" xfId="46" applyNumberFormat="1" applyFont="1" applyFill="1" applyBorder="1" applyAlignment="1">
      <alignment horizontal="center" vertical="center"/>
      <protection/>
    </xf>
    <xf numFmtId="0" fontId="0" fillId="39" borderId="23" xfId="0" applyFill="1" applyBorder="1" applyAlignment="1">
      <alignment/>
    </xf>
    <xf numFmtId="185" fontId="23" fillId="39" borderId="23" xfId="46" applyNumberFormat="1" applyFont="1" applyFill="1" applyBorder="1" applyAlignment="1">
      <alignment horizontal="center" vertical="center"/>
      <protection/>
    </xf>
    <xf numFmtId="185" fontId="0" fillId="39" borderId="23" xfId="0" applyNumberFormat="1" applyFont="1" applyFill="1" applyBorder="1" applyAlignment="1">
      <alignment/>
    </xf>
    <xf numFmtId="185" fontId="24" fillId="34" borderId="19" xfId="46" applyNumberFormat="1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/>
    </xf>
    <xf numFmtId="185" fontId="0" fillId="34" borderId="19" xfId="0" applyNumberFormat="1" applyFont="1" applyFill="1" applyBorder="1" applyAlignment="1">
      <alignment/>
    </xf>
    <xf numFmtId="2" fontId="0" fillId="34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85" fontId="24" fillId="0" borderId="19" xfId="46" applyNumberFormat="1" applyFont="1" applyFill="1" applyBorder="1" applyAlignment="1">
      <alignment horizontal="center" vertical="center"/>
      <protection/>
    </xf>
    <xf numFmtId="185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tabSelected="1" zoomScalePageLayoutView="0" workbookViewId="0" topLeftCell="A1">
      <pane xSplit="1" ySplit="1" topLeftCell="Q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64" sqref="Y64:Z64"/>
    </sheetView>
  </sheetViews>
  <sheetFormatPr defaultColWidth="9.140625" defaultRowHeight="12.75"/>
  <cols>
    <col min="1" max="1" width="30.00390625" style="1" customWidth="1"/>
    <col min="2" max="2" width="16.28125" style="1" customWidth="1"/>
    <col min="3" max="3" width="7.7109375" style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4.7109375" style="1" customWidth="1"/>
    <col min="23" max="23" width="14.00390625" style="1" customWidth="1"/>
    <col min="24" max="24" width="10.7109375" style="1" customWidth="1"/>
    <col min="25" max="25" width="14.28125" style="1" customWidth="1"/>
    <col min="26" max="16384" width="9.140625" style="1" customWidth="1"/>
  </cols>
  <sheetData>
    <row r="1" spans="1:25" ht="116.25" customHeight="1" thickBot="1">
      <c r="A1" s="3" t="s">
        <v>18</v>
      </c>
      <c r="B1" s="5" t="s">
        <v>33</v>
      </c>
      <c r="C1" s="21" t="s">
        <v>32</v>
      </c>
      <c r="D1" s="4" t="s">
        <v>1</v>
      </c>
      <c r="E1" s="4"/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9" t="s">
        <v>16</v>
      </c>
      <c r="U1" s="10" t="s">
        <v>17</v>
      </c>
      <c r="V1" s="11" t="s">
        <v>19</v>
      </c>
      <c r="W1" s="11" t="s">
        <v>20</v>
      </c>
      <c r="X1" s="12" t="s">
        <v>21</v>
      </c>
      <c r="Y1" s="13" t="s">
        <v>22</v>
      </c>
    </row>
    <row r="2" spans="1:25" ht="15">
      <c r="A2" s="6"/>
      <c r="B2" s="7"/>
      <c r="C2" s="8"/>
      <c r="D2" s="26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9"/>
      <c r="W2" s="30"/>
      <c r="X2" s="31"/>
      <c r="Y2" s="32"/>
    </row>
    <row r="3" spans="1:25" ht="15">
      <c r="A3" s="15" t="s">
        <v>23</v>
      </c>
      <c r="B3" s="15" t="s">
        <v>24</v>
      </c>
      <c r="C3" s="15" t="s">
        <v>25</v>
      </c>
      <c r="D3" s="15"/>
      <c r="E3" s="16"/>
      <c r="F3" s="16"/>
      <c r="G3" s="16">
        <v>29</v>
      </c>
      <c r="H3" s="16"/>
      <c r="I3" s="16"/>
      <c r="J3" s="16"/>
      <c r="K3" s="17"/>
      <c r="L3" s="17">
        <v>0</v>
      </c>
      <c r="M3" s="17">
        <v>20</v>
      </c>
      <c r="N3" s="18">
        <v>70</v>
      </c>
      <c r="O3" s="17">
        <v>0</v>
      </c>
      <c r="P3" s="19">
        <v>12</v>
      </c>
      <c r="Q3" s="17">
        <v>0</v>
      </c>
      <c r="R3" s="17">
        <v>0</v>
      </c>
      <c r="S3" s="17">
        <v>20</v>
      </c>
      <c r="T3" s="17">
        <v>0</v>
      </c>
      <c r="U3" s="20">
        <f aca="true" t="shared" si="0" ref="U3:U14">SUM(E3:T3)</f>
        <v>151</v>
      </c>
      <c r="V3" s="33"/>
      <c r="W3" s="34">
        <f>U3*V3</f>
        <v>0</v>
      </c>
      <c r="X3" s="14"/>
      <c r="Y3" s="35">
        <f>W3+X3</f>
        <v>0</v>
      </c>
    </row>
    <row r="4" spans="1:25" ht="15">
      <c r="A4" s="15" t="s">
        <v>23</v>
      </c>
      <c r="B4" s="15" t="s">
        <v>24</v>
      </c>
      <c r="C4" s="15" t="s">
        <v>26</v>
      </c>
      <c r="D4" s="15"/>
      <c r="E4" s="16"/>
      <c r="F4" s="16">
        <v>5</v>
      </c>
      <c r="G4" s="16"/>
      <c r="H4" s="16"/>
      <c r="I4" s="16"/>
      <c r="J4" s="16">
        <v>35</v>
      </c>
      <c r="K4" s="17"/>
      <c r="L4" s="17">
        <v>0</v>
      </c>
      <c r="M4" s="17">
        <v>0</v>
      </c>
      <c r="N4" s="18">
        <v>0</v>
      </c>
      <c r="O4" s="17">
        <v>0</v>
      </c>
      <c r="P4" s="19"/>
      <c r="Q4" s="17">
        <v>0</v>
      </c>
      <c r="R4" s="17">
        <v>0</v>
      </c>
      <c r="S4" s="17"/>
      <c r="T4" s="17">
        <v>0</v>
      </c>
      <c r="U4" s="20">
        <f t="shared" si="0"/>
        <v>40</v>
      </c>
      <c r="V4" s="33"/>
      <c r="W4" s="34">
        <f>U4*V4</f>
        <v>0</v>
      </c>
      <c r="X4" s="34"/>
      <c r="Y4" s="35">
        <f>W4+X4</f>
        <v>0</v>
      </c>
    </row>
    <row r="5" spans="1:25" ht="15">
      <c r="A5" s="15" t="s">
        <v>23</v>
      </c>
      <c r="B5" s="15" t="s">
        <v>27</v>
      </c>
      <c r="C5" s="15" t="s">
        <v>25</v>
      </c>
      <c r="D5" s="15"/>
      <c r="E5" s="16"/>
      <c r="F5" s="16"/>
      <c r="G5" s="16"/>
      <c r="H5" s="16"/>
      <c r="I5" s="16">
        <v>500</v>
      </c>
      <c r="J5" s="16"/>
      <c r="K5" s="17">
        <v>16</v>
      </c>
      <c r="L5" s="17">
        <v>200</v>
      </c>
      <c r="M5" s="17">
        <v>120</v>
      </c>
      <c r="N5" s="18">
        <v>80</v>
      </c>
      <c r="O5" s="17">
        <v>130</v>
      </c>
      <c r="P5" s="19">
        <v>100</v>
      </c>
      <c r="Q5" s="17">
        <v>100</v>
      </c>
      <c r="R5" s="17">
        <v>40</v>
      </c>
      <c r="S5" s="17">
        <v>75</v>
      </c>
      <c r="T5" s="17">
        <v>20</v>
      </c>
      <c r="U5" s="20">
        <f t="shared" si="0"/>
        <v>1381</v>
      </c>
      <c r="V5" s="33"/>
      <c r="W5" s="34">
        <f>U5*V5</f>
        <v>0</v>
      </c>
      <c r="X5" s="34"/>
      <c r="Y5" s="35">
        <f>W5+X5</f>
        <v>0</v>
      </c>
    </row>
    <row r="6" spans="1:25" ht="15">
      <c r="A6" s="15" t="s">
        <v>23</v>
      </c>
      <c r="B6" s="15" t="s">
        <v>27</v>
      </c>
      <c r="C6" s="15" t="s">
        <v>26</v>
      </c>
      <c r="D6" s="15"/>
      <c r="E6" s="16">
        <v>80</v>
      </c>
      <c r="F6" s="16"/>
      <c r="G6" s="16">
        <v>42</v>
      </c>
      <c r="H6" s="16"/>
      <c r="I6" s="16"/>
      <c r="J6" s="16">
        <v>20</v>
      </c>
      <c r="K6" s="17">
        <v>10</v>
      </c>
      <c r="L6" s="17">
        <v>0</v>
      </c>
      <c r="M6" s="17">
        <v>0</v>
      </c>
      <c r="N6" s="18">
        <v>20</v>
      </c>
      <c r="O6" s="17">
        <v>0</v>
      </c>
      <c r="P6" s="19"/>
      <c r="Q6" s="17">
        <v>0</v>
      </c>
      <c r="R6" s="17">
        <v>0</v>
      </c>
      <c r="S6" s="17"/>
      <c r="T6" s="17">
        <v>0</v>
      </c>
      <c r="U6" s="20">
        <f t="shared" si="0"/>
        <v>172</v>
      </c>
      <c r="V6" s="33"/>
      <c r="W6" s="34">
        <f>U6*V6</f>
        <v>0</v>
      </c>
      <c r="X6" s="34"/>
      <c r="Y6" s="35">
        <f>W6+X6</f>
        <v>0</v>
      </c>
    </row>
    <row r="7" spans="1:25" ht="15">
      <c r="A7" s="15" t="s">
        <v>23</v>
      </c>
      <c r="B7" s="15" t="s">
        <v>28</v>
      </c>
      <c r="C7" s="15" t="s">
        <v>25</v>
      </c>
      <c r="D7" s="15"/>
      <c r="E7" s="16"/>
      <c r="F7" s="16"/>
      <c r="G7" s="16"/>
      <c r="H7" s="16"/>
      <c r="I7" s="16"/>
      <c r="J7" s="16"/>
      <c r="K7" s="17"/>
      <c r="L7" s="17">
        <v>0</v>
      </c>
      <c r="M7" s="17">
        <v>30</v>
      </c>
      <c r="N7" s="18">
        <v>40</v>
      </c>
      <c r="O7" s="17">
        <v>40</v>
      </c>
      <c r="P7" s="19"/>
      <c r="Q7" s="17">
        <v>0</v>
      </c>
      <c r="R7" s="17">
        <v>0</v>
      </c>
      <c r="S7" s="17">
        <v>40</v>
      </c>
      <c r="T7" s="17">
        <v>0</v>
      </c>
      <c r="U7" s="20">
        <f t="shared" si="0"/>
        <v>150</v>
      </c>
      <c r="V7" s="33"/>
      <c r="W7" s="34">
        <f>U7*V7</f>
        <v>0</v>
      </c>
      <c r="X7" s="14"/>
      <c r="Y7" s="35">
        <f>W7+X7</f>
        <v>0</v>
      </c>
    </row>
    <row r="8" spans="1:25" ht="15">
      <c r="A8" s="15" t="s">
        <v>23</v>
      </c>
      <c r="B8" s="15" t="s">
        <v>28</v>
      </c>
      <c r="C8" s="15" t="s">
        <v>26</v>
      </c>
      <c r="D8" s="15"/>
      <c r="E8" s="16">
        <v>150</v>
      </c>
      <c r="F8" s="16"/>
      <c r="G8" s="16">
        <v>12</v>
      </c>
      <c r="H8" s="16"/>
      <c r="I8" s="16">
        <v>500</v>
      </c>
      <c r="J8" s="16"/>
      <c r="K8" s="17">
        <v>10</v>
      </c>
      <c r="L8" s="17">
        <v>0</v>
      </c>
      <c r="M8" s="17">
        <v>0</v>
      </c>
      <c r="N8" s="18">
        <v>10</v>
      </c>
      <c r="O8" s="17">
        <v>0</v>
      </c>
      <c r="P8" s="19">
        <v>6</v>
      </c>
      <c r="Q8" s="17">
        <v>0</v>
      </c>
      <c r="R8" s="17">
        <v>0</v>
      </c>
      <c r="S8" s="17"/>
      <c r="T8" s="17">
        <v>0</v>
      </c>
      <c r="U8" s="20">
        <f t="shared" si="0"/>
        <v>688</v>
      </c>
      <c r="V8" s="33"/>
      <c r="W8" s="34">
        <f>U8*V8</f>
        <v>0</v>
      </c>
      <c r="X8" s="34"/>
      <c r="Y8" s="35">
        <f>W8+X8</f>
        <v>0</v>
      </c>
    </row>
    <row r="9" spans="1:25" ht="15">
      <c r="A9" s="15" t="s">
        <v>23</v>
      </c>
      <c r="B9" s="15" t="s">
        <v>29</v>
      </c>
      <c r="C9" s="15" t="s">
        <v>25</v>
      </c>
      <c r="D9" s="15"/>
      <c r="E9" s="16"/>
      <c r="F9" s="16"/>
      <c r="G9" s="16"/>
      <c r="H9" s="16"/>
      <c r="I9" s="16"/>
      <c r="J9" s="16"/>
      <c r="K9" s="17"/>
      <c r="L9" s="17">
        <v>0</v>
      </c>
      <c r="M9" s="17">
        <v>35</v>
      </c>
      <c r="N9" s="18">
        <v>70</v>
      </c>
      <c r="O9" s="17">
        <v>50</v>
      </c>
      <c r="P9" s="19"/>
      <c r="Q9" s="17">
        <v>0</v>
      </c>
      <c r="R9" s="17">
        <v>0</v>
      </c>
      <c r="S9" s="17">
        <v>70</v>
      </c>
      <c r="T9" s="17">
        <v>0</v>
      </c>
      <c r="U9" s="20">
        <f t="shared" si="0"/>
        <v>225</v>
      </c>
      <c r="V9" s="33"/>
      <c r="W9" s="34">
        <f>U9*V9</f>
        <v>0</v>
      </c>
      <c r="X9" s="34"/>
      <c r="Y9" s="35">
        <f>W9+X9</f>
        <v>0</v>
      </c>
    </row>
    <row r="10" spans="1:25" ht="15">
      <c r="A10" s="15" t="s">
        <v>23</v>
      </c>
      <c r="B10" s="15" t="s">
        <v>29</v>
      </c>
      <c r="C10" s="15" t="s">
        <v>26</v>
      </c>
      <c r="D10" s="15"/>
      <c r="E10" s="16">
        <v>150</v>
      </c>
      <c r="F10" s="16"/>
      <c r="G10" s="16"/>
      <c r="H10" s="16">
        <v>50</v>
      </c>
      <c r="I10" s="16">
        <v>500</v>
      </c>
      <c r="J10" s="16"/>
      <c r="K10" s="17">
        <v>10</v>
      </c>
      <c r="L10" s="17">
        <v>0</v>
      </c>
      <c r="M10" s="17">
        <v>0</v>
      </c>
      <c r="N10" s="18">
        <v>25</v>
      </c>
      <c r="O10" s="17">
        <v>0</v>
      </c>
      <c r="P10" s="19">
        <v>6</v>
      </c>
      <c r="Q10" s="17">
        <v>0</v>
      </c>
      <c r="R10" s="17">
        <v>0</v>
      </c>
      <c r="S10" s="17"/>
      <c r="T10" s="17">
        <v>0</v>
      </c>
      <c r="U10" s="20">
        <f t="shared" si="0"/>
        <v>741</v>
      </c>
      <c r="V10" s="33"/>
      <c r="W10" s="34">
        <f>U10*V10</f>
        <v>0</v>
      </c>
      <c r="X10" s="34"/>
      <c r="Y10" s="35">
        <f>W10+X10</f>
        <v>0</v>
      </c>
    </row>
    <row r="11" spans="1:25" ht="15">
      <c r="A11" s="15" t="s">
        <v>23</v>
      </c>
      <c r="B11" s="15" t="s">
        <v>30</v>
      </c>
      <c r="C11" s="15" t="s">
        <v>25</v>
      </c>
      <c r="D11" s="15"/>
      <c r="E11" s="16"/>
      <c r="F11" s="16"/>
      <c r="G11" s="16"/>
      <c r="H11" s="16"/>
      <c r="I11" s="16">
        <v>400</v>
      </c>
      <c r="J11" s="16">
        <v>15</v>
      </c>
      <c r="K11" s="17"/>
      <c r="L11" s="17">
        <v>0</v>
      </c>
      <c r="M11" s="17">
        <v>55</v>
      </c>
      <c r="N11" s="18">
        <v>30</v>
      </c>
      <c r="O11" s="17">
        <v>0</v>
      </c>
      <c r="P11" s="19">
        <v>30</v>
      </c>
      <c r="Q11" s="17">
        <v>0</v>
      </c>
      <c r="R11" s="17">
        <v>12</v>
      </c>
      <c r="S11" s="17">
        <v>48</v>
      </c>
      <c r="T11" s="17">
        <v>16</v>
      </c>
      <c r="U11" s="20">
        <f t="shared" si="0"/>
        <v>606</v>
      </c>
      <c r="V11" s="33"/>
      <c r="W11" s="34">
        <f>U11*V11</f>
        <v>0</v>
      </c>
      <c r="X11" s="14"/>
      <c r="Y11" s="35">
        <f>W11+X11</f>
        <v>0</v>
      </c>
    </row>
    <row r="12" spans="1:25" ht="15">
      <c r="A12" s="15" t="s">
        <v>23</v>
      </c>
      <c r="B12" s="15" t="s">
        <v>31</v>
      </c>
      <c r="C12" s="15" t="s">
        <v>25</v>
      </c>
      <c r="D12" s="15"/>
      <c r="E12" s="16"/>
      <c r="F12" s="16"/>
      <c r="G12" s="16"/>
      <c r="H12" s="16"/>
      <c r="I12" s="16"/>
      <c r="J12" s="16"/>
      <c r="K12" s="17">
        <v>20</v>
      </c>
      <c r="L12" s="17">
        <v>0</v>
      </c>
      <c r="M12" s="17">
        <v>0</v>
      </c>
      <c r="N12" s="18">
        <v>25</v>
      </c>
      <c r="O12" s="17">
        <v>10</v>
      </c>
      <c r="P12" s="19">
        <v>20</v>
      </c>
      <c r="Q12" s="17">
        <v>0</v>
      </c>
      <c r="R12" s="17">
        <v>10</v>
      </c>
      <c r="S12" s="17">
        <v>20</v>
      </c>
      <c r="T12" s="17">
        <v>10</v>
      </c>
      <c r="U12" s="20">
        <f t="shared" si="0"/>
        <v>115</v>
      </c>
      <c r="V12" s="33"/>
      <c r="W12" s="34">
        <f>U12*V12</f>
        <v>0</v>
      </c>
      <c r="X12" s="34"/>
      <c r="Y12" s="35">
        <f>W12+X12</f>
        <v>0</v>
      </c>
    </row>
    <row r="13" spans="1:25" ht="15" customHeight="1">
      <c r="A13" s="15" t="s">
        <v>34</v>
      </c>
      <c r="B13" s="15"/>
      <c r="C13" s="15" t="s">
        <v>25</v>
      </c>
      <c r="D13" s="24"/>
      <c r="E13" s="16"/>
      <c r="F13" s="16"/>
      <c r="G13" s="16">
        <v>75</v>
      </c>
      <c r="H13" s="16"/>
      <c r="I13" s="16"/>
      <c r="J13" s="16">
        <v>220</v>
      </c>
      <c r="K13" s="17">
        <v>10</v>
      </c>
      <c r="L13" s="17">
        <v>20</v>
      </c>
      <c r="M13" s="17">
        <v>50</v>
      </c>
      <c r="N13" s="18">
        <v>60</v>
      </c>
      <c r="O13" s="17">
        <v>90</v>
      </c>
      <c r="P13" s="19">
        <v>65</v>
      </c>
      <c r="Q13" s="17">
        <v>30</v>
      </c>
      <c r="R13" s="17">
        <v>10</v>
      </c>
      <c r="S13" s="17">
        <v>82</v>
      </c>
      <c r="T13" s="17">
        <v>12</v>
      </c>
      <c r="U13" s="20">
        <f t="shared" si="0"/>
        <v>724</v>
      </c>
      <c r="V13" s="33"/>
      <c r="W13" s="34">
        <f>U13*V13</f>
        <v>0</v>
      </c>
      <c r="X13" s="34"/>
      <c r="Y13" s="35">
        <f>W13+X13</f>
        <v>0</v>
      </c>
    </row>
    <row r="14" spans="1:25" ht="15">
      <c r="A14" s="15" t="s">
        <v>35</v>
      </c>
      <c r="B14" s="15"/>
      <c r="C14" s="15" t="s">
        <v>25</v>
      </c>
      <c r="D14" s="24"/>
      <c r="E14" s="16"/>
      <c r="F14" s="16"/>
      <c r="G14" s="16">
        <v>220</v>
      </c>
      <c r="H14" s="16"/>
      <c r="I14" s="16">
        <v>300</v>
      </c>
      <c r="J14" s="16">
        <v>220</v>
      </c>
      <c r="K14" s="17">
        <v>40</v>
      </c>
      <c r="L14" s="17">
        <v>150</v>
      </c>
      <c r="M14" s="17">
        <v>100</v>
      </c>
      <c r="N14" s="18">
        <v>150</v>
      </c>
      <c r="O14" s="17">
        <v>70</v>
      </c>
      <c r="P14" s="19">
        <v>70</v>
      </c>
      <c r="Q14" s="17">
        <v>150</v>
      </c>
      <c r="R14" s="17">
        <v>60</v>
      </c>
      <c r="S14" s="17">
        <v>270</v>
      </c>
      <c r="T14" s="17">
        <v>60</v>
      </c>
      <c r="U14" s="20">
        <f t="shared" si="0"/>
        <v>1860</v>
      </c>
      <c r="V14" s="33"/>
      <c r="W14" s="34">
        <f>U14*V14</f>
        <v>0</v>
      </c>
      <c r="X14" s="34"/>
      <c r="Y14" s="35">
        <f>W14+X14</f>
        <v>0</v>
      </c>
    </row>
    <row r="15" spans="1:25" ht="15">
      <c r="A15" s="15" t="s">
        <v>36</v>
      </c>
      <c r="B15" s="15"/>
      <c r="C15" s="15" t="s">
        <v>37</v>
      </c>
      <c r="D15" s="15"/>
      <c r="E15" s="16"/>
      <c r="F15" s="16"/>
      <c r="G15" s="16">
        <v>34</v>
      </c>
      <c r="H15" s="16">
        <v>500</v>
      </c>
      <c r="I15" s="16">
        <v>70</v>
      </c>
      <c r="J15" s="16"/>
      <c r="K15" s="17">
        <v>16</v>
      </c>
      <c r="L15" s="17">
        <v>80</v>
      </c>
      <c r="M15" s="17">
        <v>30</v>
      </c>
      <c r="N15" s="18">
        <v>10</v>
      </c>
      <c r="O15" s="17">
        <v>50</v>
      </c>
      <c r="P15" s="19">
        <v>35</v>
      </c>
      <c r="Q15" s="17">
        <v>80</v>
      </c>
      <c r="R15" s="17">
        <v>10</v>
      </c>
      <c r="S15" s="17">
        <v>46</v>
      </c>
      <c r="T15" s="17">
        <v>10</v>
      </c>
      <c r="U15" s="36">
        <f aca="true" t="shared" si="1" ref="U3:U34">SUM(D15:T15)</f>
        <v>971</v>
      </c>
      <c r="V15" s="33"/>
      <c r="W15" s="34">
        <f>U15*V15</f>
        <v>0</v>
      </c>
      <c r="X15" s="14"/>
      <c r="Y15" s="35">
        <f>W15+X15</f>
        <v>0</v>
      </c>
    </row>
    <row r="16" spans="1:25" ht="15">
      <c r="A16" s="15" t="s">
        <v>36</v>
      </c>
      <c r="B16" s="15"/>
      <c r="C16" s="15" t="s">
        <v>38</v>
      </c>
      <c r="D16" s="15"/>
      <c r="E16" s="16"/>
      <c r="F16" s="16"/>
      <c r="G16" s="16">
        <v>52</v>
      </c>
      <c r="H16" s="16"/>
      <c r="I16" s="16"/>
      <c r="J16" s="16">
        <v>180</v>
      </c>
      <c r="K16" s="17"/>
      <c r="L16" s="17">
        <v>0</v>
      </c>
      <c r="M16" s="17">
        <v>15</v>
      </c>
      <c r="N16" s="18">
        <v>0</v>
      </c>
      <c r="O16" s="17">
        <v>0</v>
      </c>
      <c r="P16" s="19"/>
      <c r="Q16" s="17">
        <v>0</v>
      </c>
      <c r="R16" s="17">
        <v>0</v>
      </c>
      <c r="S16" s="17"/>
      <c r="T16" s="17">
        <v>0</v>
      </c>
      <c r="U16" s="36">
        <f t="shared" si="1"/>
        <v>247</v>
      </c>
      <c r="V16" s="33"/>
      <c r="W16" s="34">
        <f>U16*V16</f>
        <v>0</v>
      </c>
      <c r="X16" s="34"/>
      <c r="Y16" s="35">
        <f>W16+X16</f>
        <v>0</v>
      </c>
    </row>
    <row r="17" spans="1:25" ht="15">
      <c r="A17" s="15" t="s">
        <v>39</v>
      </c>
      <c r="B17" s="15"/>
      <c r="C17" s="15" t="s">
        <v>37</v>
      </c>
      <c r="D17" s="16"/>
      <c r="E17" s="16"/>
      <c r="F17" s="16">
        <v>220</v>
      </c>
      <c r="G17" s="16">
        <v>50</v>
      </c>
      <c r="H17" s="16">
        <v>360</v>
      </c>
      <c r="I17" s="16">
        <v>250</v>
      </c>
      <c r="J17" s="17">
        <v>24</v>
      </c>
      <c r="K17" s="17">
        <v>70</v>
      </c>
      <c r="L17" s="17">
        <v>40</v>
      </c>
      <c r="M17" s="18">
        <v>0</v>
      </c>
      <c r="N17" s="17">
        <v>50</v>
      </c>
      <c r="O17" s="19">
        <v>60</v>
      </c>
      <c r="P17" s="17">
        <v>70</v>
      </c>
      <c r="Q17" s="17">
        <v>40</v>
      </c>
      <c r="R17" s="17">
        <v>80</v>
      </c>
      <c r="S17" s="17">
        <v>110</v>
      </c>
      <c r="T17" s="22">
        <v>0</v>
      </c>
      <c r="U17" s="20">
        <f aca="true" t="shared" si="2" ref="T17:U33">SUM(E17:T17)</f>
        <v>1424</v>
      </c>
      <c r="V17" s="33"/>
      <c r="W17" s="34">
        <f>U17*V17</f>
        <v>0</v>
      </c>
      <c r="X17" s="34"/>
      <c r="Y17" s="35">
        <f>W17+X17</f>
        <v>0</v>
      </c>
    </row>
    <row r="18" spans="1:25" ht="15">
      <c r="A18" s="15" t="s">
        <v>39</v>
      </c>
      <c r="B18" s="15"/>
      <c r="C18" s="15" t="s">
        <v>40</v>
      </c>
      <c r="D18" s="16"/>
      <c r="E18" s="16"/>
      <c r="F18" s="16">
        <v>150</v>
      </c>
      <c r="G18" s="16"/>
      <c r="H18" s="16"/>
      <c r="I18" s="16"/>
      <c r="J18" s="17"/>
      <c r="K18" s="17">
        <v>0</v>
      </c>
      <c r="L18" s="17">
        <v>0</v>
      </c>
      <c r="M18" s="18">
        <v>25</v>
      </c>
      <c r="N18" s="17">
        <v>20</v>
      </c>
      <c r="O18" s="19"/>
      <c r="P18" s="17">
        <v>0</v>
      </c>
      <c r="Q18" s="17">
        <v>0</v>
      </c>
      <c r="R18" s="17"/>
      <c r="S18" s="17">
        <v>0</v>
      </c>
      <c r="T18" s="22">
        <v>0</v>
      </c>
      <c r="U18" s="20">
        <f t="shared" si="2"/>
        <v>195</v>
      </c>
      <c r="V18" s="33"/>
      <c r="W18" s="34">
        <f>U18*V18</f>
        <v>0</v>
      </c>
      <c r="X18" s="34"/>
      <c r="Y18" s="35">
        <f>W18+X18</f>
        <v>0</v>
      </c>
    </row>
    <row r="19" spans="1:25" ht="15">
      <c r="A19" s="15" t="s">
        <v>41</v>
      </c>
      <c r="B19" s="15" t="s">
        <v>42</v>
      </c>
      <c r="C19" s="15" t="s">
        <v>43</v>
      </c>
      <c r="D19" s="15"/>
      <c r="E19" s="16">
        <v>360</v>
      </c>
      <c r="F19" s="16"/>
      <c r="G19" s="16">
        <v>12</v>
      </c>
      <c r="H19" s="16">
        <v>250</v>
      </c>
      <c r="I19" s="16">
        <v>72</v>
      </c>
      <c r="J19" s="16"/>
      <c r="K19" s="17">
        <v>9</v>
      </c>
      <c r="L19" s="17">
        <v>0</v>
      </c>
      <c r="M19" s="17">
        <v>0</v>
      </c>
      <c r="N19" s="18">
        <v>0</v>
      </c>
      <c r="O19" s="17">
        <v>0</v>
      </c>
      <c r="P19" s="19"/>
      <c r="Q19" s="17">
        <v>0</v>
      </c>
      <c r="R19" s="17">
        <v>0</v>
      </c>
      <c r="S19" s="17"/>
      <c r="T19" s="17">
        <v>0</v>
      </c>
      <c r="U19" s="20">
        <f t="shared" si="2"/>
        <v>703</v>
      </c>
      <c r="V19" s="33"/>
      <c r="W19" s="34">
        <f>U19*V19</f>
        <v>0</v>
      </c>
      <c r="X19" s="14"/>
      <c r="Y19" s="35">
        <f>W19+X19</f>
        <v>0</v>
      </c>
    </row>
    <row r="20" spans="1:25" ht="15">
      <c r="A20" s="15" t="s">
        <v>41</v>
      </c>
      <c r="B20" s="15" t="s">
        <v>42</v>
      </c>
      <c r="C20" s="15" t="s">
        <v>44</v>
      </c>
      <c r="D20" s="15"/>
      <c r="E20" s="16"/>
      <c r="F20" s="16"/>
      <c r="G20" s="16"/>
      <c r="H20" s="16"/>
      <c r="I20" s="16"/>
      <c r="J20" s="16"/>
      <c r="K20" s="17">
        <v>24</v>
      </c>
      <c r="L20" s="17">
        <v>0</v>
      </c>
      <c r="M20" s="17">
        <v>0</v>
      </c>
      <c r="N20" s="18">
        <v>150</v>
      </c>
      <c r="O20" s="17">
        <v>0</v>
      </c>
      <c r="P20" s="19">
        <v>22</v>
      </c>
      <c r="Q20" s="17">
        <v>0</v>
      </c>
      <c r="R20" s="17">
        <v>20</v>
      </c>
      <c r="S20" s="17">
        <v>60</v>
      </c>
      <c r="T20" s="17">
        <v>20</v>
      </c>
      <c r="U20" s="20">
        <f t="shared" si="2"/>
        <v>296</v>
      </c>
      <c r="V20" s="33"/>
      <c r="W20" s="34">
        <f>U20*V20</f>
        <v>0</v>
      </c>
      <c r="X20" s="34"/>
      <c r="Y20" s="35">
        <f>W20+X20</f>
        <v>0</v>
      </c>
    </row>
    <row r="21" spans="1:25" ht="15">
      <c r="A21" s="15" t="s">
        <v>41</v>
      </c>
      <c r="B21" s="15" t="s">
        <v>45</v>
      </c>
      <c r="C21" s="15" t="s">
        <v>43</v>
      </c>
      <c r="D21" s="15"/>
      <c r="E21" s="16">
        <v>610</v>
      </c>
      <c r="F21" s="16"/>
      <c r="G21" s="16">
        <v>91</v>
      </c>
      <c r="H21" s="16"/>
      <c r="I21" s="16">
        <v>720</v>
      </c>
      <c r="J21" s="16"/>
      <c r="K21" s="17">
        <v>80</v>
      </c>
      <c r="L21" s="17">
        <v>0</v>
      </c>
      <c r="M21" s="17">
        <v>0</v>
      </c>
      <c r="N21" s="18">
        <v>0</v>
      </c>
      <c r="O21" s="17">
        <v>0</v>
      </c>
      <c r="P21" s="19"/>
      <c r="Q21" s="17">
        <v>0</v>
      </c>
      <c r="R21" s="17">
        <v>0</v>
      </c>
      <c r="S21" s="17"/>
      <c r="T21" s="17">
        <v>0</v>
      </c>
      <c r="U21" s="20">
        <f t="shared" si="2"/>
        <v>1501</v>
      </c>
      <c r="V21" s="33"/>
      <c r="W21" s="34">
        <f>U21*V21</f>
        <v>0</v>
      </c>
      <c r="X21" s="34"/>
      <c r="Y21" s="35">
        <f>W21+X21</f>
        <v>0</v>
      </c>
    </row>
    <row r="22" spans="1:25" ht="15">
      <c r="A22" s="15" t="s">
        <v>41</v>
      </c>
      <c r="B22" s="15" t="s">
        <v>45</v>
      </c>
      <c r="C22" s="15">
        <v>36</v>
      </c>
      <c r="D22" s="15"/>
      <c r="E22" s="16"/>
      <c r="F22" s="16"/>
      <c r="G22" s="16"/>
      <c r="H22" s="16">
        <v>320</v>
      </c>
      <c r="I22" s="16"/>
      <c r="J22" s="16">
        <v>70</v>
      </c>
      <c r="K22" s="17"/>
      <c r="L22" s="17">
        <v>0</v>
      </c>
      <c r="M22" s="17">
        <v>0</v>
      </c>
      <c r="N22" s="18">
        <v>0</v>
      </c>
      <c r="O22" s="17">
        <v>0</v>
      </c>
      <c r="P22" s="19"/>
      <c r="Q22" s="17">
        <v>0</v>
      </c>
      <c r="R22" s="17">
        <v>0</v>
      </c>
      <c r="S22" s="17"/>
      <c r="T22" s="17">
        <v>0</v>
      </c>
      <c r="U22" s="20">
        <f t="shared" si="2"/>
        <v>390</v>
      </c>
      <c r="V22" s="33"/>
      <c r="W22" s="34">
        <f>U22*V22</f>
        <v>0</v>
      </c>
      <c r="X22" s="34"/>
      <c r="Y22" s="35">
        <f>W22+X22</f>
        <v>0</v>
      </c>
    </row>
    <row r="23" spans="1:25" ht="15">
      <c r="A23" s="15" t="s">
        <v>41</v>
      </c>
      <c r="B23" s="15" t="s">
        <v>45</v>
      </c>
      <c r="C23" s="15" t="s">
        <v>44</v>
      </c>
      <c r="D23" s="15"/>
      <c r="E23" s="16"/>
      <c r="F23" s="16"/>
      <c r="G23" s="16"/>
      <c r="H23" s="16"/>
      <c r="I23" s="16"/>
      <c r="J23" s="16"/>
      <c r="K23" s="17">
        <v>24</v>
      </c>
      <c r="L23" s="17">
        <v>150</v>
      </c>
      <c r="M23" s="17">
        <v>120</v>
      </c>
      <c r="N23" s="18">
        <v>150</v>
      </c>
      <c r="O23" s="17">
        <v>0</v>
      </c>
      <c r="P23" s="19"/>
      <c r="Q23" s="17">
        <v>0</v>
      </c>
      <c r="R23" s="17">
        <v>30</v>
      </c>
      <c r="S23" s="17">
        <v>280</v>
      </c>
      <c r="T23" s="17">
        <v>40</v>
      </c>
      <c r="U23" s="20">
        <f t="shared" si="2"/>
        <v>794</v>
      </c>
      <c r="V23" s="33"/>
      <c r="W23" s="34">
        <f>U23*V23</f>
        <v>0</v>
      </c>
      <c r="X23" s="14"/>
      <c r="Y23" s="35">
        <f>W23+X23</f>
        <v>0</v>
      </c>
    </row>
    <row r="24" spans="1:25" ht="15">
      <c r="A24" s="15" t="s">
        <v>46</v>
      </c>
      <c r="B24" s="15" t="s">
        <v>47</v>
      </c>
      <c r="C24" s="15" t="s">
        <v>48</v>
      </c>
      <c r="D24" s="24"/>
      <c r="E24" s="15">
        <v>120</v>
      </c>
      <c r="F24" s="15"/>
      <c r="G24" s="15"/>
      <c r="H24" s="15"/>
      <c r="I24" s="15"/>
      <c r="J24" s="15"/>
      <c r="K24" s="23"/>
      <c r="L24" s="15"/>
      <c r="M24" s="15"/>
      <c r="N24" s="15"/>
      <c r="O24" s="15"/>
      <c r="P24" s="15"/>
      <c r="Q24" s="15"/>
      <c r="R24" s="15"/>
      <c r="S24" s="15"/>
      <c r="T24" s="15"/>
      <c r="U24" s="20">
        <f t="shared" si="2"/>
        <v>120</v>
      </c>
      <c r="V24" s="33"/>
      <c r="W24" s="34">
        <f>U24*V24</f>
        <v>0</v>
      </c>
      <c r="X24" s="34"/>
      <c r="Y24" s="35">
        <f>W24+X24</f>
        <v>0</v>
      </c>
    </row>
    <row r="25" spans="1:25" ht="15">
      <c r="A25" s="15" t="s">
        <v>49</v>
      </c>
      <c r="B25" s="15" t="s">
        <v>50</v>
      </c>
      <c r="C25" s="15" t="s">
        <v>51</v>
      </c>
      <c r="D25" s="24"/>
      <c r="E25" s="15">
        <v>110</v>
      </c>
      <c r="F25" s="15"/>
      <c r="G25" s="15"/>
      <c r="H25" s="15"/>
      <c r="I25" s="15"/>
      <c r="J25" s="15"/>
      <c r="K25" s="23"/>
      <c r="L25" s="15"/>
      <c r="M25" s="15"/>
      <c r="N25" s="15"/>
      <c r="O25" s="15"/>
      <c r="P25" s="15"/>
      <c r="Q25" s="15"/>
      <c r="R25" s="15"/>
      <c r="S25" s="15"/>
      <c r="T25" s="15"/>
      <c r="U25" s="20">
        <f t="shared" si="2"/>
        <v>110</v>
      </c>
      <c r="V25" s="33"/>
      <c r="W25" s="34">
        <f>U25*V25</f>
        <v>0</v>
      </c>
      <c r="X25" s="34"/>
      <c r="Y25" s="35">
        <f>W25+X25</f>
        <v>0</v>
      </c>
    </row>
    <row r="26" spans="1:25" ht="15">
      <c r="A26" s="15" t="s">
        <v>49</v>
      </c>
      <c r="B26" s="15" t="s">
        <v>52</v>
      </c>
      <c r="C26" s="15" t="s">
        <v>48</v>
      </c>
      <c r="D26" s="24"/>
      <c r="E26" s="15">
        <v>120</v>
      </c>
      <c r="F26" s="15"/>
      <c r="G26" s="15"/>
      <c r="H26" s="15"/>
      <c r="I26" s="15"/>
      <c r="J26" s="15"/>
      <c r="K26" s="23"/>
      <c r="L26" s="15"/>
      <c r="M26" s="15"/>
      <c r="N26" s="15"/>
      <c r="O26" s="15"/>
      <c r="P26" s="15"/>
      <c r="Q26" s="15"/>
      <c r="R26" s="15"/>
      <c r="S26" s="15"/>
      <c r="T26" s="15"/>
      <c r="U26" s="20">
        <f t="shared" si="2"/>
        <v>120</v>
      </c>
      <c r="V26" s="33"/>
      <c r="W26" s="34">
        <f>U26*V26</f>
        <v>0</v>
      </c>
      <c r="X26" s="34"/>
      <c r="Y26" s="35">
        <f>W26+X26</f>
        <v>0</v>
      </c>
    </row>
    <row r="27" spans="1:25" ht="15">
      <c r="A27" s="15" t="s">
        <v>49</v>
      </c>
      <c r="B27" s="15" t="s">
        <v>53</v>
      </c>
      <c r="C27" s="15" t="s">
        <v>54</v>
      </c>
      <c r="D27" s="24"/>
      <c r="E27" s="15">
        <v>60</v>
      </c>
      <c r="F27" s="15"/>
      <c r="G27" s="15"/>
      <c r="H27" s="15"/>
      <c r="I27" s="15"/>
      <c r="J27" s="15"/>
      <c r="K27" s="23"/>
      <c r="L27" s="15"/>
      <c r="M27" s="15"/>
      <c r="N27" s="15"/>
      <c r="O27" s="15"/>
      <c r="P27" s="15"/>
      <c r="Q27" s="15"/>
      <c r="R27" s="15"/>
      <c r="S27" s="15"/>
      <c r="T27" s="15"/>
      <c r="U27" s="20">
        <f t="shared" si="2"/>
        <v>60</v>
      </c>
      <c r="V27" s="33"/>
      <c r="W27" s="34">
        <f>U27*V27</f>
        <v>0</v>
      </c>
      <c r="X27" s="14"/>
      <c r="Y27" s="35">
        <f>W27+X27</f>
        <v>0</v>
      </c>
    </row>
    <row r="28" spans="1:25" ht="15">
      <c r="A28" s="15" t="s">
        <v>49</v>
      </c>
      <c r="B28" s="15" t="s">
        <v>55</v>
      </c>
      <c r="C28" s="15" t="s">
        <v>54</v>
      </c>
      <c r="D28" s="24"/>
      <c r="E28" s="15">
        <v>50</v>
      </c>
      <c r="F28" s="15"/>
      <c r="G28" s="15"/>
      <c r="H28" s="15"/>
      <c r="I28" s="15"/>
      <c r="J28" s="15"/>
      <c r="K28" s="23"/>
      <c r="L28" s="15"/>
      <c r="M28" s="15"/>
      <c r="N28" s="15"/>
      <c r="O28" s="15"/>
      <c r="P28" s="15"/>
      <c r="Q28" s="15"/>
      <c r="R28" s="15"/>
      <c r="S28" s="15"/>
      <c r="T28" s="15"/>
      <c r="U28" s="20">
        <f t="shared" si="2"/>
        <v>50</v>
      </c>
      <c r="V28" s="33"/>
      <c r="W28" s="34">
        <f>U28*V28</f>
        <v>0</v>
      </c>
      <c r="X28" s="34"/>
      <c r="Y28" s="35">
        <f>W28+X28</f>
        <v>0</v>
      </c>
    </row>
    <row r="29" spans="1:25" ht="15">
      <c r="A29" s="15" t="s">
        <v>49</v>
      </c>
      <c r="B29" s="15" t="s">
        <v>56</v>
      </c>
      <c r="C29" s="15" t="s">
        <v>57</v>
      </c>
      <c r="D29" s="24"/>
      <c r="E29" s="15">
        <v>80</v>
      </c>
      <c r="F29" s="15"/>
      <c r="G29" s="15"/>
      <c r="H29" s="15"/>
      <c r="I29" s="15"/>
      <c r="J29" s="15"/>
      <c r="K29" s="23"/>
      <c r="L29" s="15"/>
      <c r="M29" s="15"/>
      <c r="N29" s="15"/>
      <c r="O29" s="15"/>
      <c r="P29" s="15"/>
      <c r="Q29" s="15"/>
      <c r="R29" s="15"/>
      <c r="S29" s="15"/>
      <c r="T29" s="15"/>
      <c r="U29" s="20">
        <f t="shared" si="2"/>
        <v>80</v>
      </c>
      <c r="V29" s="33"/>
      <c r="W29" s="34">
        <f>U29*V29</f>
        <v>0</v>
      </c>
      <c r="X29" s="34"/>
      <c r="Y29" s="35">
        <f>W29+X29</f>
        <v>0</v>
      </c>
    </row>
    <row r="30" spans="1:25" ht="15">
      <c r="A30" s="15" t="s">
        <v>49</v>
      </c>
      <c r="B30" s="15" t="s">
        <v>58</v>
      </c>
      <c r="C30" s="15" t="s">
        <v>57</v>
      </c>
      <c r="D30" s="24"/>
      <c r="E30" s="15">
        <v>40</v>
      </c>
      <c r="F30" s="15"/>
      <c r="G30" s="15"/>
      <c r="H30" s="15"/>
      <c r="I30" s="15"/>
      <c r="J30" s="15"/>
      <c r="K30" s="23"/>
      <c r="L30" s="15"/>
      <c r="M30" s="15"/>
      <c r="N30" s="15"/>
      <c r="O30" s="15"/>
      <c r="P30" s="15"/>
      <c r="Q30" s="15"/>
      <c r="R30" s="15"/>
      <c r="S30" s="15"/>
      <c r="T30" s="15"/>
      <c r="U30" s="20">
        <f t="shared" si="2"/>
        <v>40</v>
      </c>
      <c r="V30" s="33"/>
      <c r="W30" s="34">
        <f>U30*V30</f>
        <v>0</v>
      </c>
      <c r="X30" s="34"/>
      <c r="Y30" s="35">
        <f>W30+X30</f>
        <v>0</v>
      </c>
    </row>
    <row r="31" spans="1:25" ht="15">
      <c r="A31" s="15" t="s">
        <v>49</v>
      </c>
      <c r="B31" s="15" t="s">
        <v>59</v>
      </c>
      <c r="C31" s="15" t="s">
        <v>57</v>
      </c>
      <c r="D31" s="24"/>
      <c r="E31" s="15">
        <v>30</v>
      </c>
      <c r="F31" s="15"/>
      <c r="G31" s="15"/>
      <c r="H31" s="15"/>
      <c r="I31" s="15"/>
      <c r="J31" s="15"/>
      <c r="K31" s="23"/>
      <c r="L31" s="15"/>
      <c r="M31" s="15"/>
      <c r="N31" s="15"/>
      <c r="O31" s="15"/>
      <c r="P31" s="15"/>
      <c r="Q31" s="15"/>
      <c r="R31" s="15"/>
      <c r="S31" s="15"/>
      <c r="T31" s="15"/>
      <c r="U31" s="20">
        <f t="shared" si="2"/>
        <v>30</v>
      </c>
      <c r="V31" s="33"/>
      <c r="W31" s="34">
        <f>U31*V31</f>
        <v>0</v>
      </c>
      <c r="X31" s="14"/>
      <c r="Y31" s="35">
        <f>W31+X31</f>
        <v>0</v>
      </c>
    </row>
    <row r="32" spans="1:25" ht="15">
      <c r="A32" s="15" t="s">
        <v>49</v>
      </c>
      <c r="B32" s="15" t="s">
        <v>60</v>
      </c>
      <c r="C32" s="15" t="s">
        <v>61</v>
      </c>
      <c r="D32" s="24"/>
      <c r="E32" s="15">
        <v>68</v>
      </c>
      <c r="F32" s="15"/>
      <c r="G32" s="15"/>
      <c r="H32" s="15"/>
      <c r="I32" s="15"/>
      <c r="J32" s="15"/>
      <c r="K32" s="23"/>
      <c r="L32" s="15"/>
      <c r="M32" s="15"/>
      <c r="N32" s="15"/>
      <c r="O32" s="15"/>
      <c r="P32" s="15"/>
      <c r="Q32" s="15"/>
      <c r="R32" s="15"/>
      <c r="S32" s="15"/>
      <c r="T32" s="15"/>
      <c r="U32" s="20">
        <f t="shared" si="2"/>
        <v>68</v>
      </c>
      <c r="V32" s="33"/>
      <c r="W32" s="34">
        <f>U32*V32</f>
        <v>0</v>
      </c>
      <c r="X32" s="34"/>
      <c r="Y32" s="35">
        <f>W32+X32</f>
        <v>0</v>
      </c>
    </row>
    <row r="33" spans="1:25" ht="15">
      <c r="A33" s="15" t="s">
        <v>62</v>
      </c>
      <c r="B33" s="15" t="s">
        <v>28</v>
      </c>
      <c r="C33" s="15" t="s">
        <v>63</v>
      </c>
      <c r="D33" s="15"/>
      <c r="E33" s="15">
        <v>15</v>
      </c>
      <c r="F33" s="15"/>
      <c r="G33" s="15"/>
      <c r="H33" s="15"/>
      <c r="I33" s="15"/>
      <c r="J33" s="15"/>
      <c r="K33" s="23"/>
      <c r="L33" s="15"/>
      <c r="M33" s="15"/>
      <c r="N33" s="15"/>
      <c r="O33" s="15"/>
      <c r="P33" s="15"/>
      <c r="Q33" s="15"/>
      <c r="R33" s="15"/>
      <c r="S33" s="15"/>
      <c r="T33" s="15"/>
      <c r="U33" s="20">
        <f t="shared" si="2"/>
        <v>15</v>
      </c>
      <c r="V33" s="33"/>
      <c r="W33" s="34">
        <f>U33*V33</f>
        <v>0</v>
      </c>
      <c r="X33" s="34"/>
      <c r="Y33" s="35">
        <f>W33+X33</f>
        <v>0</v>
      </c>
    </row>
    <row r="34" spans="1:25" ht="15">
      <c r="A34" s="15" t="s">
        <v>62</v>
      </c>
      <c r="B34" s="15" t="s">
        <v>29</v>
      </c>
      <c r="C34" s="15" t="s">
        <v>63</v>
      </c>
      <c r="D34" s="15"/>
      <c r="E34" s="15">
        <v>25</v>
      </c>
      <c r="F34" s="15"/>
      <c r="G34" s="15"/>
      <c r="H34" s="15"/>
      <c r="I34" s="15"/>
      <c r="J34" s="15"/>
      <c r="K34" s="23"/>
      <c r="L34" s="15"/>
      <c r="M34" s="15"/>
      <c r="N34" s="15"/>
      <c r="O34" s="15"/>
      <c r="P34" s="15"/>
      <c r="Q34" s="15"/>
      <c r="R34" s="15"/>
      <c r="S34" s="15"/>
      <c r="T34" s="15"/>
      <c r="U34" s="20">
        <f aca="true" t="shared" si="3" ref="U34:U57">SUM(E34:T34)</f>
        <v>25</v>
      </c>
      <c r="V34" s="33"/>
      <c r="W34" s="34">
        <f>U34*V34</f>
        <v>0</v>
      </c>
      <c r="X34" s="34"/>
      <c r="Y34" s="35">
        <f>W34+X34</f>
        <v>0</v>
      </c>
    </row>
    <row r="35" spans="1:25" ht="15">
      <c r="A35" s="15" t="s">
        <v>62</v>
      </c>
      <c r="B35" s="15" t="s">
        <v>31</v>
      </c>
      <c r="C35" s="15" t="s">
        <v>63</v>
      </c>
      <c r="D35" s="15"/>
      <c r="E35" s="15">
        <v>15</v>
      </c>
      <c r="F35" s="15"/>
      <c r="G35" s="15"/>
      <c r="H35" s="15"/>
      <c r="I35" s="15"/>
      <c r="J35" s="15"/>
      <c r="K35" s="23"/>
      <c r="L35" s="15"/>
      <c r="M35" s="15"/>
      <c r="N35" s="15"/>
      <c r="O35" s="15"/>
      <c r="P35" s="15"/>
      <c r="Q35" s="15"/>
      <c r="R35" s="15"/>
      <c r="S35" s="15"/>
      <c r="T35" s="15"/>
      <c r="U35" s="20">
        <f t="shared" si="3"/>
        <v>15</v>
      </c>
      <c r="V35" s="33"/>
      <c r="W35" s="34">
        <f>U35*V35</f>
        <v>0</v>
      </c>
      <c r="X35" s="14"/>
      <c r="Y35" s="35">
        <f>W35+X35</f>
        <v>0</v>
      </c>
    </row>
    <row r="36" spans="1:25" ht="15">
      <c r="A36" s="15" t="s">
        <v>62</v>
      </c>
      <c r="B36" s="15" t="s">
        <v>64</v>
      </c>
      <c r="C36" s="15" t="s">
        <v>63</v>
      </c>
      <c r="D36" s="15"/>
      <c r="E36" s="15">
        <v>25</v>
      </c>
      <c r="F36" s="15"/>
      <c r="G36" s="15"/>
      <c r="H36" s="15"/>
      <c r="I36" s="15"/>
      <c r="J36" s="15"/>
      <c r="K36" s="23"/>
      <c r="L36" s="15"/>
      <c r="M36" s="15"/>
      <c r="N36" s="15"/>
      <c r="O36" s="15"/>
      <c r="P36" s="15"/>
      <c r="Q36" s="15"/>
      <c r="R36" s="15"/>
      <c r="S36" s="15"/>
      <c r="T36" s="15"/>
      <c r="U36" s="20">
        <f t="shared" si="3"/>
        <v>25</v>
      </c>
      <c r="V36" s="33"/>
      <c r="W36" s="34">
        <f>U36*V36</f>
        <v>0</v>
      </c>
      <c r="X36" s="34"/>
      <c r="Y36" s="35">
        <f>W36+X36</f>
        <v>0</v>
      </c>
    </row>
    <row r="37" spans="1:25" ht="15">
      <c r="A37" s="15" t="s">
        <v>62</v>
      </c>
      <c r="B37" s="15" t="s">
        <v>65</v>
      </c>
      <c r="C37" s="15" t="s">
        <v>63</v>
      </c>
      <c r="D37" s="15"/>
      <c r="E37" s="15">
        <v>10</v>
      </c>
      <c r="F37" s="15">
        <v>34</v>
      </c>
      <c r="G37" s="15"/>
      <c r="H37" s="15"/>
      <c r="I37" s="15"/>
      <c r="J37" s="15"/>
      <c r="K37" s="23"/>
      <c r="L37" s="15"/>
      <c r="M37" s="15"/>
      <c r="N37" s="15"/>
      <c r="O37" s="15"/>
      <c r="P37" s="15"/>
      <c r="Q37" s="15"/>
      <c r="R37" s="15"/>
      <c r="S37" s="15"/>
      <c r="T37" s="15"/>
      <c r="U37" s="20">
        <f t="shared" si="3"/>
        <v>44</v>
      </c>
      <c r="V37" s="33"/>
      <c r="W37" s="34">
        <f>U37*V37</f>
        <v>0</v>
      </c>
      <c r="X37" s="34"/>
      <c r="Y37" s="35">
        <f>W37+X37</f>
        <v>0</v>
      </c>
    </row>
    <row r="38" spans="1:25" ht="15">
      <c r="A38" s="15" t="s">
        <v>62</v>
      </c>
      <c r="B38" s="15" t="s">
        <v>66</v>
      </c>
      <c r="C38" s="15" t="s">
        <v>67</v>
      </c>
      <c r="D38" s="15"/>
      <c r="E38" s="15">
        <v>9600</v>
      </c>
      <c r="F38" s="15"/>
      <c r="G38" s="15"/>
      <c r="H38" s="15"/>
      <c r="I38" s="15"/>
      <c r="J38" s="15"/>
      <c r="K38" s="23"/>
      <c r="L38" s="15"/>
      <c r="M38" s="15"/>
      <c r="N38" s="15"/>
      <c r="O38" s="15"/>
      <c r="P38" s="15"/>
      <c r="Q38" s="15"/>
      <c r="R38" s="15"/>
      <c r="S38" s="15"/>
      <c r="T38" s="15"/>
      <c r="U38" s="20">
        <f t="shared" si="3"/>
        <v>9600</v>
      </c>
      <c r="V38" s="33"/>
      <c r="W38" s="34">
        <f>U38*V38</f>
        <v>0</v>
      </c>
      <c r="X38" s="34"/>
      <c r="Y38" s="35">
        <f>W38+X38</f>
        <v>0</v>
      </c>
    </row>
    <row r="39" spans="1:25" ht="15">
      <c r="A39" s="15" t="s">
        <v>62</v>
      </c>
      <c r="B39" s="15" t="s">
        <v>68</v>
      </c>
      <c r="C39" s="15" t="s">
        <v>67</v>
      </c>
      <c r="D39" s="15"/>
      <c r="E39" s="15">
        <v>4700</v>
      </c>
      <c r="F39" s="15"/>
      <c r="G39" s="15"/>
      <c r="H39" s="15"/>
      <c r="I39" s="15"/>
      <c r="J39" s="15"/>
      <c r="K39" s="23"/>
      <c r="L39" s="15"/>
      <c r="M39" s="15"/>
      <c r="N39" s="15"/>
      <c r="O39" s="15"/>
      <c r="P39" s="15"/>
      <c r="Q39" s="15"/>
      <c r="R39" s="15"/>
      <c r="S39" s="15"/>
      <c r="T39" s="15"/>
      <c r="U39" s="20">
        <f t="shared" si="3"/>
        <v>4700</v>
      </c>
      <c r="V39" s="33"/>
      <c r="W39" s="34">
        <f>U39*V39</f>
        <v>0</v>
      </c>
      <c r="X39" s="14"/>
      <c r="Y39" s="35">
        <f>W39+X39</f>
        <v>0</v>
      </c>
    </row>
    <row r="40" spans="1:32" ht="15">
      <c r="A40" s="15" t="s">
        <v>69</v>
      </c>
      <c r="B40" s="15" t="s">
        <v>70</v>
      </c>
      <c r="C40" s="15" t="s">
        <v>71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5">
        <v>25</v>
      </c>
      <c r="Q40" s="15"/>
      <c r="R40" s="15"/>
      <c r="S40" s="15"/>
      <c r="T40" s="15"/>
      <c r="U40" s="20">
        <f t="shared" si="3"/>
        <v>25</v>
      </c>
      <c r="V40" s="33"/>
      <c r="W40" s="34">
        <f>U40*V40</f>
        <v>0</v>
      </c>
      <c r="X40" s="34"/>
      <c r="Y40" s="35">
        <f>W40+X40</f>
        <v>0</v>
      </c>
      <c r="Z40" s="25"/>
      <c r="AA40" s="15"/>
      <c r="AB40" s="15"/>
      <c r="AC40" s="15"/>
      <c r="AD40" s="15"/>
      <c r="AE40" s="15"/>
      <c r="AF40" s="20">
        <f aca="true" t="shared" si="4" ref="AF40:AF51">SUM(P40:AE40)</f>
        <v>50</v>
      </c>
    </row>
    <row r="41" spans="1:32" ht="15">
      <c r="A41" s="15" t="s">
        <v>69</v>
      </c>
      <c r="B41" s="15" t="s">
        <v>72</v>
      </c>
      <c r="C41" s="15" t="s">
        <v>71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5">
        <v>30</v>
      </c>
      <c r="Q41" s="15"/>
      <c r="R41" s="15"/>
      <c r="S41" s="15"/>
      <c r="T41" s="15"/>
      <c r="U41" s="20">
        <f t="shared" si="3"/>
        <v>30</v>
      </c>
      <c r="V41" s="33"/>
      <c r="W41" s="34">
        <f>U41*V41</f>
        <v>0</v>
      </c>
      <c r="X41" s="34"/>
      <c r="Y41" s="35">
        <f>W41+X41</f>
        <v>0</v>
      </c>
      <c r="Z41" s="25"/>
      <c r="AA41" s="15"/>
      <c r="AB41" s="15"/>
      <c r="AC41" s="15"/>
      <c r="AD41" s="15"/>
      <c r="AE41" s="15"/>
      <c r="AF41" s="20">
        <f t="shared" si="4"/>
        <v>60</v>
      </c>
    </row>
    <row r="42" spans="1:32" ht="15">
      <c r="A42" s="15" t="s">
        <v>69</v>
      </c>
      <c r="B42" s="15" t="s">
        <v>73</v>
      </c>
      <c r="C42" s="15" t="s">
        <v>71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5">
        <v>15</v>
      </c>
      <c r="Q42" s="15"/>
      <c r="R42" s="15"/>
      <c r="S42" s="15"/>
      <c r="T42" s="15"/>
      <c r="U42" s="20">
        <f t="shared" si="3"/>
        <v>15</v>
      </c>
      <c r="V42" s="33"/>
      <c r="W42" s="34">
        <f>U42*V42</f>
        <v>0</v>
      </c>
      <c r="X42" s="34"/>
      <c r="Y42" s="35">
        <f>W42+X42</f>
        <v>0</v>
      </c>
      <c r="Z42" s="25"/>
      <c r="AA42" s="15"/>
      <c r="AB42" s="15"/>
      <c r="AC42" s="15"/>
      <c r="AD42" s="15"/>
      <c r="AE42" s="15"/>
      <c r="AF42" s="20">
        <f t="shared" si="4"/>
        <v>30</v>
      </c>
    </row>
    <row r="43" spans="1:32" ht="15">
      <c r="A43" s="15" t="s">
        <v>69</v>
      </c>
      <c r="B43" s="15" t="s">
        <v>74</v>
      </c>
      <c r="C43" s="15" t="s">
        <v>71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5">
        <v>180</v>
      </c>
      <c r="Q43" s="15"/>
      <c r="R43" s="15"/>
      <c r="S43" s="15"/>
      <c r="T43" s="15"/>
      <c r="U43" s="20">
        <f t="shared" si="3"/>
        <v>180</v>
      </c>
      <c r="V43" s="33"/>
      <c r="W43" s="34">
        <f>U43*V43</f>
        <v>0</v>
      </c>
      <c r="X43" s="14"/>
      <c r="Y43" s="35">
        <f>W43+X43</f>
        <v>0</v>
      </c>
      <c r="Z43" s="25"/>
      <c r="AA43" s="15"/>
      <c r="AB43" s="15"/>
      <c r="AC43" s="15"/>
      <c r="AD43" s="15"/>
      <c r="AE43" s="15"/>
      <c r="AF43" s="20">
        <f t="shared" si="4"/>
        <v>360</v>
      </c>
    </row>
    <row r="44" spans="1:32" ht="15">
      <c r="A44" s="15" t="s">
        <v>69</v>
      </c>
      <c r="B44" s="15" t="s">
        <v>75</v>
      </c>
      <c r="C44" s="15" t="s">
        <v>76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5">
        <v>36</v>
      </c>
      <c r="Q44" s="15"/>
      <c r="R44" s="15"/>
      <c r="S44" s="15"/>
      <c r="T44" s="15"/>
      <c r="U44" s="20">
        <f t="shared" si="3"/>
        <v>36</v>
      </c>
      <c r="V44" s="33"/>
      <c r="W44" s="34">
        <f>U44*V44</f>
        <v>0</v>
      </c>
      <c r="X44" s="34"/>
      <c r="Y44" s="35">
        <f>W44+X44</f>
        <v>0</v>
      </c>
      <c r="Z44" s="25"/>
      <c r="AA44" s="15"/>
      <c r="AB44" s="15"/>
      <c r="AC44" s="15"/>
      <c r="AD44" s="15"/>
      <c r="AE44" s="15"/>
      <c r="AF44" s="20">
        <f t="shared" si="4"/>
        <v>72</v>
      </c>
    </row>
    <row r="45" spans="1:32" ht="15">
      <c r="A45" s="15" t="s">
        <v>69</v>
      </c>
      <c r="B45" s="15" t="s">
        <v>39</v>
      </c>
      <c r="C45" s="15" t="s">
        <v>77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5">
        <v>60</v>
      </c>
      <c r="Q45" s="15"/>
      <c r="R45" s="15"/>
      <c r="S45" s="15"/>
      <c r="T45" s="15"/>
      <c r="U45" s="20">
        <f t="shared" si="3"/>
        <v>60</v>
      </c>
      <c r="V45" s="33"/>
      <c r="W45" s="34">
        <f>U45*V45</f>
        <v>0</v>
      </c>
      <c r="X45" s="34"/>
      <c r="Y45" s="35">
        <f>W45+X45</f>
        <v>0</v>
      </c>
      <c r="Z45" s="25"/>
      <c r="AA45" s="15"/>
      <c r="AB45" s="15"/>
      <c r="AC45" s="15"/>
      <c r="AD45" s="15"/>
      <c r="AE45" s="15"/>
      <c r="AF45" s="20">
        <f t="shared" si="4"/>
        <v>120</v>
      </c>
    </row>
    <row r="46" spans="1:32" ht="15">
      <c r="A46" s="15" t="s">
        <v>69</v>
      </c>
      <c r="B46" s="15" t="s">
        <v>78</v>
      </c>
      <c r="C46" s="15" t="s">
        <v>71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5">
        <v>120</v>
      </c>
      <c r="Q46" s="15"/>
      <c r="R46" s="15"/>
      <c r="S46" s="15"/>
      <c r="T46" s="15"/>
      <c r="U46" s="20">
        <f t="shared" si="3"/>
        <v>120</v>
      </c>
      <c r="V46" s="33"/>
      <c r="W46" s="34">
        <f>U46*V46</f>
        <v>0</v>
      </c>
      <c r="X46" s="34"/>
      <c r="Y46" s="35">
        <f>W46+X46</f>
        <v>0</v>
      </c>
      <c r="Z46" s="25"/>
      <c r="AA46" s="15"/>
      <c r="AB46" s="15"/>
      <c r="AC46" s="15"/>
      <c r="AD46" s="15"/>
      <c r="AE46" s="15"/>
      <c r="AF46" s="20">
        <f t="shared" si="4"/>
        <v>240</v>
      </c>
    </row>
    <row r="47" spans="1:32" ht="15">
      <c r="A47" s="15" t="s">
        <v>79</v>
      </c>
      <c r="B47" s="15" t="s">
        <v>80</v>
      </c>
      <c r="C47" s="15" t="s">
        <v>77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5">
        <v>48</v>
      </c>
      <c r="Q47" s="15"/>
      <c r="R47" s="15"/>
      <c r="S47" s="15"/>
      <c r="T47" s="15"/>
      <c r="U47" s="20">
        <f t="shared" si="3"/>
        <v>48</v>
      </c>
      <c r="V47" s="33"/>
      <c r="W47" s="34">
        <f>U47*V47</f>
        <v>0</v>
      </c>
      <c r="X47" s="14"/>
      <c r="Y47" s="35">
        <f>W47+X47</f>
        <v>0</v>
      </c>
      <c r="Z47" s="25"/>
      <c r="AA47" s="15"/>
      <c r="AB47" s="15"/>
      <c r="AC47" s="15"/>
      <c r="AD47" s="15"/>
      <c r="AE47" s="15"/>
      <c r="AF47" s="20">
        <f t="shared" si="4"/>
        <v>96</v>
      </c>
    </row>
    <row r="48" spans="1:32" ht="15">
      <c r="A48" s="15" t="s">
        <v>79</v>
      </c>
      <c r="B48" s="15" t="s">
        <v>80</v>
      </c>
      <c r="C48" s="15" t="s">
        <v>81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5">
        <v>106</v>
      </c>
      <c r="Q48" s="15"/>
      <c r="R48" s="15"/>
      <c r="S48" s="15"/>
      <c r="T48" s="15"/>
      <c r="U48" s="20">
        <f t="shared" si="3"/>
        <v>106</v>
      </c>
      <c r="V48" s="33"/>
      <c r="W48" s="34">
        <f>U48*V48</f>
        <v>0</v>
      </c>
      <c r="X48" s="34"/>
      <c r="Y48" s="35">
        <f>W48+X48</f>
        <v>0</v>
      </c>
      <c r="Z48" s="25"/>
      <c r="AA48" s="15"/>
      <c r="AB48" s="15"/>
      <c r="AC48" s="15"/>
      <c r="AD48" s="15"/>
      <c r="AE48" s="15"/>
      <c r="AF48" s="20">
        <f t="shared" si="4"/>
        <v>212</v>
      </c>
    </row>
    <row r="49" spans="1:32" ht="15">
      <c r="A49" s="15" t="s">
        <v>23</v>
      </c>
      <c r="B49" s="15" t="s">
        <v>53</v>
      </c>
      <c r="C49" s="15" t="s">
        <v>82</v>
      </c>
      <c r="D49" s="24"/>
      <c r="E49" s="24"/>
      <c r="F49" s="24"/>
      <c r="G49" s="24"/>
      <c r="H49" s="24"/>
      <c r="I49" s="24"/>
      <c r="J49" s="24"/>
      <c r="K49" s="24"/>
      <c r="L49" s="24"/>
      <c r="M49" s="15"/>
      <c r="N49" s="15"/>
      <c r="O49" s="15"/>
      <c r="P49" s="15"/>
      <c r="Q49" s="16">
        <v>43</v>
      </c>
      <c r="R49" s="15"/>
      <c r="S49" s="15"/>
      <c r="T49" s="15"/>
      <c r="U49" s="20">
        <f t="shared" si="3"/>
        <v>43</v>
      </c>
      <c r="V49" s="33"/>
      <c r="W49" s="34">
        <f>U49*V49</f>
        <v>0</v>
      </c>
      <c r="X49" s="34"/>
      <c r="Y49" s="35">
        <f>W49+X49</f>
        <v>0</v>
      </c>
      <c r="Z49" s="25"/>
      <c r="AA49" s="15"/>
      <c r="AB49" s="15"/>
      <c r="AC49" s="15"/>
      <c r="AD49" s="15"/>
      <c r="AE49" s="15"/>
      <c r="AF49" s="20">
        <f t="shared" si="4"/>
        <v>86</v>
      </c>
    </row>
    <row r="50" spans="1:32" ht="15">
      <c r="A50" s="15" t="s">
        <v>23</v>
      </c>
      <c r="B50" s="15" t="s">
        <v>83</v>
      </c>
      <c r="C50" s="15" t="s">
        <v>84</v>
      </c>
      <c r="D50" s="24"/>
      <c r="E50" s="24"/>
      <c r="F50" s="24"/>
      <c r="G50" s="24"/>
      <c r="H50" s="24"/>
      <c r="I50" s="24"/>
      <c r="J50" s="24"/>
      <c r="K50" s="24"/>
      <c r="L50" s="24"/>
      <c r="M50" s="15"/>
      <c r="N50" s="15"/>
      <c r="O50" s="15"/>
      <c r="P50" s="15"/>
      <c r="Q50" s="16">
        <v>2</v>
      </c>
      <c r="R50" s="15"/>
      <c r="S50" s="15"/>
      <c r="T50" s="15"/>
      <c r="U50" s="20">
        <f t="shared" si="3"/>
        <v>2</v>
      </c>
      <c r="V50" s="33"/>
      <c r="W50" s="34">
        <f>U50*V50</f>
        <v>0</v>
      </c>
      <c r="X50" s="34"/>
      <c r="Y50" s="35">
        <f>W50+X50</f>
        <v>0</v>
      </c>
      <c r="Z50" s="25"/>
      <c r="AA50" s="15"/>
      <c r="AB50" s="15"/>
      <c r="AC50" s="15"/>
      <c r="AD50" s="15"/>
      <c r="AE50" s="15"/>
      <c r="AF50" s="20">
        <f t="shared" si="4"/>
        <v>4</v>
      </c>
    </row>
    <row r="51" spans="1:32" ht="15">
      <c r="A51" s="15" t="s">
        <v>23</v>
      </c>
      <c r="B51" s="15" t="s">
        <v>28</v>
      </c>
      <c r="C51" s="15" t="s">
        <v>85</v>
      </c>
      <c r="D51" s="24"/>
      <c r="E51" s="24"/>
      <c r="F51" s="24"/>
      <c r="G51" s="24"/>
      <c r="H51" s="24"/>
      <c r="I51" s="24"/>
      <c r="J51" s="24"/>
      <c r="K51" s="24"/>
      <c r="L51" s="24"/>
      <c r="M51" s="15"/>
      <c r="N51" s="15"/>
      <c r="O51" s="15"/>
      <c r="P51" s="15"/>
      <c r="Q51" s="16">
        <v>151</v>
      </c>
      <c r="R51" s="15"/>
      <c r="S51" s="15"/>
      <c r="T51" s="15"/>
      <c r="U51" s="20">
        <f t="shared" si="3"/>
        <v>151</v>
      </c>
      <c r="V51" s="33"/>
      <c r="W51" s="34">
        <f>U51*V51</f>
        <v>0</v>
      </c>
      <c r="X51" s="14"/>
      <c r="Y51" s="35">
        <f>W51+X51</f>
        <v>0</v>
      </c>
      <c r="Z51" s="25"/>
      <c r="AA51" s="15"/>
      <c r="AB51" s="15"/>
      <c r="AC51" s="15"/>
      <c r="AD51" s="15"/>
      <c r="AE51" s="15"/>
      <c r="AF51" s="20">
        <f t="shared" si="4"/>
        <v>302</v>
      </c>
    </row>
    <row r="52" spans="1:25" ht="15">
      <c r="A52" s="15" t="s">
        <v>23</v>
      </c>
      <c r="B52" s="15" t="s">
        <v>29</v>
      </c>
      <c r="C52" s="15" t="s">
        <v>85</v>
      </c>
      <c r="D52" s="24"/>
      <c r="E52" s="15"/>
      <c r="F52" s="16">
        <v>57</v>
      </c>
      <c r="G52" s="15"/>
      <c r="H52" s="15"/>
      <c r="I52" s="15"/>
      <c r="J52" s="15"/>
      <c r="K52" s="23"/>
      <c r="L52" s="15"/>
      <c r="M52" s="15"/>
      <c r="N52" s="15"/>
      <c r="O52" s="15"/>
      <c r="P52" s="15"/>
      <c r="Q52" s="15"/>
      <c r="R52" s="15"/>
      <c r="S52" s="15"/>
      <c r="T52" s="15"/>
      <c r="U52" s="20">
        <f t="shared" si="3"/>
        <v>57</v>
      </c>
      <c r="V52" s="33"/>
      <c r="W52" s="34">
        <f>U52*V52</f>
        <v>0</v>
      </c>
      <c r="X52" s="34"/>
      <c r="Y52" s="35">
        <f>W52+X52</f>
        <v>0</v>
      </c>
    </row>
    <row r="53" spans="1:34" ht="15">
      <c r="A53" s="15" t="s">
        <v>86</v>
      </c>
      <c r="B53" s="15"/>
      <c r="C53" s="15" t="s">
        <v>87</v>
      </c>
      <c r="D53" s="15"/>
      <c r="E53" s="15"/>
      <c r="F53" s="15"/>
      <c r="G53" s="15"/>
      <c r="H53" s="16">
        <v>110</v>
      </c>
      <c r="I53" s="15"/>
      <c r="J53" s="15"/>
      <c r="K53" s="23"/>
      <c r="L53" s="15"/>
      <c r="M53" s="15"/>
      <c r="N53" s="15"/>
      <c r="O53" s="15"/>
      <c r="P53" s="15"/>
      <c r="Q53" s="15"/>
      <c r="R53" s="15"/>
      <c r="S53" s="15"/>
      <c r="T53" s="15"/>
      <c r="U53" s="20">
        <f t="shared" si="3"/>
        <v>110</v>
      </c>
      <c r="V53" s="33"/>
      <c r="W53" s="34">
        <f>U53*V53</f>
        <v>0</v>
      </c>
      <c r="X53" s="34"/>
      <c r="Y53" s="35">
        <f>W53+X53</f>
        <v>0</v>
      </c>
      <c r="Z53"/>
      <c r="AA53"/>
      <c r="AB53"/>
      <c r="AC53"/>
      <c r="AD53"/>
      <c r="AE53"/>
      <c r="AF53"/>
      <c r="AG53"/>
      <c r="AH53"/>
    </row>
    <row r="54" spans="1:34" ht="15">
      <c r="A54" s="15" t="s">
        <v>88</v>
      </c>
      <c r="B54" s="15"/>
      <c r="C54" s="15" t="s">
        <v>89</v>
      </c>
      <c r="D54" s="15"/>
      <c r="E54" s="15"/>
      <c r="F54" s="15"/>
      <c r="G54" s="15"/>
      <c r="H54" s="16">
        <v>170</v>
      </c>
      <c r="I54" s="15"/>
      <c r="J54" s="15"/>
      <c r="K54" s="23"/>
      <c r="L54" s="15"/>
      <c r="M54" s="15"/>
      <c r="N54" s="15"/>
      <c r="O54" s="15"/>
      <c r="P54" s="15"/>
      <c r="Q54" s="15"/>
      <c r="R54" s="15"/>
      <c r="S54" s="15"/>
      <c r="T54" s="15"/>
      <c r="U54" s="20">
        <f t="shared" si="3"/>
        <v>170</v>
      </c>
      <c r="V54" s="33"/>
      <c r="W54" s="34">
        <f>U54*V54</f>
        <v>0</v>
      </c>
      <c r="X54" s="34"/>
      <c r="Y54" s="35">
        <f>W54+X54</f>
        <v>0</v>
      </c>
      <c r="Z54"/>
      <c r="AA54"/>
      <c r="AB54"/>
      <c r="AC54"/>
      <c r="AD54"/>
      <c r="AE54"/>
      <c r="AF54"/>
      <c r="AG54"/>
      <c r="AH54"/>
    </row>
    <row r="55" spans="1:34" ht="15">
      <c r="A55" s="15" t="s">
        <v>90</v>
      </c>
      <c r="B55" s="15"/>
      <c r="C55" s="15" t="s">
        <v>91</v>
      </c>
      <c r="D55" s="15"/>
      <c r="E55" s="15"/>
      <c r="F55" s="15"/>
      <c r="G55" s="15"/>
      <c r="H55" s="16">
        <v>55</v>
      </c>
      <c r="I55" s="15"/>
      <c r="J55" s="15"/>
      <c r="K55" s="23"/>
      <c r="L55" s="15"/>
      <c r="M55" s="15"/>
      <c r="N55" s="15"/>
      <c r="O55" s="15"/>
      <c r="P55" s="15"/>
      <c r="Q55" s="15"/>
      <c r="R55" s="15"/>
      <c r="S55" s="15"/>
      <c r="T55" s="15"/>
      <c r="U55" s="20">
        <f t="shared" si="3"/>
        <v>55</v>
      </c>
      <c r="V55" s="33"/>
      <c r="W55" s="34">
        <f>U55*V55</f>
        <v>0</v>
      </c>
      <c r="X55" s="14"/>
      <c r="Y55" s="35">
        <f>W55+X55</f>
        <v>0</v>
      </c>
      <c r="Z55"/>
      <c r="AA55"/>
      <c r="AB55"/>
      <c r="AC55"/>
      <c r="AD55"/>
      <c r="AE55"/>
      <c r="AF55"/>
      <c r="AG55"/>
      <c r="AH55"/>
    </row>
    <row r="56" spans="1:34" ht="15">
      <c r="A56" s="15" t="s">
        <v>92</v>
      </c>
      <c r="B56" s="15"/>
      <c r="C56" s="15" t="s">
        <v>91</v>
      </c>
      <c r="D56" s="15"/>
      <c r="E56" s="15"/>
      <c r="F56" s="15"/>
      <c r="G56" s="15"/>
      <c r="H56" s="16">
        <v>140</v>
      </c>
      <c r="I56" s="15"/>
      <c r="J56" s="15"/>
      <c r="K56" s="23"/>
      <c r="L56" s="15"/>
      <c r="M56" s="15"/>
      <c r="N56" s="15"/>
      <c r="O56" s="15"/>
      <c r="P56" s="15"/>
      <c r="Q56" s="15"/>
      <c r="R56" s="15"/>
      <c r="S56" s="15"/>
      <c r="T56" s="15"/>
      <c r="U56" s="20">
        <f t="shared" si="3"/>
        <v>140</v>
      </c>
      <c r="V56" s="33"/>
      <c r="W56" s="34">
        <f>U56*V56</f>
        <v>0</v>
      </c>
      <c r="X56" s="34"/>
      <c r="Y56" s="35">
        <f>W56+X56</f>
        <v>0</v>
      </c>
      <c r="Z56"/>
      <c r="AA56"/>
      <c r="AB56"/>
      <c r="AC56"/>
      <c r="AD56"/>
      <c r="AE56"/>
      <c r="AF56"/>
      <c r="AG56"/>
      <c r="AH56"/>
    </row>
    <row r="57" spans="1:34" ht="15">
      <c r="A57" s="15" t="s">
        <v>93</v>
      </c>
      <c r="B57" s="15"/>
      <c r="C57" s="15" t="s">
        <v>94</v>
      </c>
      <c r="D57" s="15"/>
      <c r="E57" s="15"/>
      <c r="F57" s="15"/>
      <c r="G57" s="15"/>
      <c r="H57" s="16">
        <v>30</v>
      </c>
      <c r="I57" s="15"/>
      <c r="J57" s="15"/>
      <c r="K57" s="23"/>
      <c r="L57" s="15"/>
      <c r="M57" s="15"/>
      <c r="N57" s="15"/>
      <c r="O57" s="15"/>
      <c r="P57" s="15"/>
      <c r="Q57" s="15"/>
      <c r="R57" s="15"/>
      <c r="S57" s="15"/>
      <c r="T57" s="15"/>
      <c r="U57" s="20">
        <f t="shared" si="3"/>
        <v>30</v>
      </c>
      <c r="V57" s="33"/>
      <c r="W57" s="34">
        <f>U57*V57</f>
        <v>0</v>
      </c>
      <c r="X57" s="34"/>
      <c r="Y57" s="35">
        <f>W57+X57</f>
        <v>0</v>
      </c>
      <c r="Z57"/>
      <c r="AA57"/>
      <c r="AB57"/>
      <c r="AC57"/>
      <c r="AD57"/>
      <c r="AE57"/>
      <c r="AF57"/>
      <c r="AG57"/>
      <c r="AH57"/>
    </row>
    <row r="58" spans="22:26" ht="15">
      <c r="V58" s="33" t="s">
        <v>95</v>
      </c>
      <c r="W58" s="34">
        <f>SUM(W3:W57)</f>
        <v>0</v>
      </c>
      <c r="X58" s="34">
        <f>SUM(X3:X57)</f>
        <v>0</v>
      </c>
      <c r="Y58" s="34">
        <f>SUM(Y3:Y57)</f>
        <v>0</v>
      </c>
      <c r="Z58" s="2"/>
    </row>
    <row r="59" spans="22:26" ht="15">
      <c r="V59" s="38"/>
      <c r="W59" s="37"/>
      <c r="X59" s="40"/>
      <c r="Y59" s="39"/>
      <c r="Z59" s="2"/>
    </row>
    <row r="60" spans="22:26" ht="15">
      <c r="V60" s="38"/>
      <c r="W60" s="37"/>
      <c r="X60" s="37"/>
      <c r="Y60" s="39"/>
      <c r="Z60" s="2"/>
    </row>
    <row r="61" spans="22:26" ht="15">
      <c r="V61" s="38"/>
      <c r="W61" s="37"/>
      <c r="X61" s="37"/>
      <c r="Y61" s="39"/>
      <c r="Z61" s="2"/>
    </row>
    <row r="62" spans="22:26" ht="15">
      <c r="V62" s="38"/>
      <c r="W62" s="37"/>
      <c r="X62" s="37"/>
      <c r="Y62" s="39"/>
      <c r="Z62" s="2"/>
    </row>
    <row r="63" spans="22:26" ht="15">
      <c r="V63" s="38"/>
      <c r="W63" s="37"/>
      <c r="X63" s="40"/>
      <c r="Y63" s="39"/>
      <c r="Z63" s="2"/>
    </row>
    <row r="64" spans="22:26" ht="15">
      <c r="V64" s="38"/>
      <c r="W64" s="37"/>
      <c r="X64" s="37"/>
      <c r="Y64" s="39"/>
      <c r="Z64" s="2"/>
    </row>
    <row r="65" spans="22:26" ht="15">
      <c r="V65" s="38"/>
      <c r="W65" s="37"/>
      <c r="X65" s="37"/>
      <c r="Y65" s="39"/>
      <c r="Z65" s="2"/>
    </row>
    <row r="66" spans="22:26" ht="15">
      <c r="V66" s="38"/>
      <c r="W66" s="37"/>
      <c r="X66" s="37"/>
      <c r="Y66" s="39"/>
      <c r="Z66" s="2"/>
    </row>
    <row r="67" spans="22:26" ht="12.75">
      <c r="V67" s="2"/>
      <c r="W67" s="2"/>
      <c r="X67" s="2"/>
      <c r="Y67" s="2"/>
      <c r="Z67" s="2"/>
    </row>
    <row r="68" spans="22:26" ht="12.75">
      <c r="V68" s="2"/>
      <c r="W68" s="2"/>
      <c r="X68" s="2"/>
      <c r="Y68" s="2"/>
      <c r="Z68" s="2"/>
    </row>
    <row r="69" spans="22:26" ht="12.75">
      <c r="V69" s="2"/>
      <c r="W69" s="2"/>
      <c r="X69" s="2"/>
      <c r="Y69" s="2"/>
      <c r="Z69" s="2"/>
    </row>
    <row r="70" spans="22:26" ht="12.75">
      <c r="V70" s="2"/>
      <c r="W70" s="2"/>
      <c r="X70" s="2"/>
      <c r="Y70" s="2"/>
      <c r="Z70" s="2"/>
    </row>
    <row r="71" spans="22:26" ht="12.75">
      <c r="V71" s="2"/>
      <c r="W71" s="2"/>
      <c r="X71" s="2"/>
      <c r="Y71" s="2"/>
      <c r="Z71" s="2"/>
    </row>
    <row r="72" spans="22:26" ht="12.75">
      <c r="V72" s="2"/>
      <c r="W72" s="2"/>
      <c r="X72" s="2"/>
      <c r="Y72" s="2"/>
      <c r="Z72" s="2"/>
    </row>
    <row r="73" spans="22:26" ht="12.75">
      <c r="V73" s="2"/>
      <c r="W73" s="2"/>
      <c r="X73" s="2"/>
      <c r="Y73" s="2"/>
      <c r="Z73" s="2"/>
    </row>
    <row r="74" spans="22:26" ht="12.75">
      <c r="V74" s="2"/>
      <c r="W74" s="2"/>
      <c r="X74" s="2"/>
      <c r="Y74" s="2"/>
      <c r="Z74" s="2"/>
    </row>
    <row r="75" spans="22:26" ht="12.75">
      <c r="V75" s="2"/>
      <c r="W75" s="2"/>
      <c r="X75" s="2"/>
      <c r="Y75" s="2"/>
      <c r="Z75" s="2"/>
    </row>
    <row r="76" spans="22:26" ht="12.75">
      <c r="V76" s="2"/>
      <c r="W76" s="2"/>
      <c r="X76" s="2"/>
      <c r="Y76" s="2"/>
      <c r="Z76" s="2"/>
    </row>
  </sheetData>
  <sheetProtection/>
  <mergeCells count="2">
    <mergeCell ref="D2:T2"/>
    <mergeCell ref="U1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2017-08-09T11:42:21Z</dcterms:modified>
  <cp:category/>
  <cp:version/>
  <cp:contentType/>
  <cp:contentStatus/>
</cp:coreProperties>
</file>