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<sst xmlns="http://schemas.openxmlformats.org/spreadsheetml/2006/main" count="70" uniqueCount="46">
  <si>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ks</t>
  </si>
  <si>
    <t>kg</t>
  </si>
  <si>
    <t>jablko</t>
  </si>
  <si>
    <t>hruška</t>
  </si>
  <si>
    <t>hrozno</t>
  </si>
  <si>
    <t>slívky</t>
  </si>
  <si>
    <t>marhule</t>
  </si>
  <si>
    <t>jahody</t>
  </si>
  <si>
    <t xml:space="preserve">melóny </t>
  </si>
  <si>
    <t>broskyńa</t>
  </si>
  <si>
    <t>nektarinky</t>
  </si>
  <si>
    <t>Ovocie</t>
  </si>
  <si>
    <t>čerešne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</si>
  <si>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</si>
  <si>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</si>
  <si>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</si>
  <si>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</si>
  <si>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</si>
  <si>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</si>
  <si>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</si>
  <si>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</si>
  <si>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</si>
  <si>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</si>
  <si>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 xml:space="preserve">školské ovocie </t>
  </si>
  <si>
    <t>jablková šťava</t>
  </si>
  <si>
    <t>l</t>
  </si>
  <si>
    <t>ZPS</t>
  </si>
  <si>
    <t>ZŠ Jilemnického</t>
  </si>
  <si>
    <t>ZŠ Smetanov háj</t>
  </si>
  <si>
    <t>ZŠ Á. Vámbéryho</t>
  </si>
  <si>
    <t>ZŠ Gy.Szabóa</t>
  </si>
  <si>
    <t>ZŠ Z. Kodálya</t>
  </si>
  <si>
    <t>Ringlo</t>
  </si>
  <si>
    <t>orechy</t>
  </si>
  <si>
    <t>šk.ovocie-jablká</t>
  </si>
  <si>
    <t>šk.ovocie-hrušky</t>
  </si>
  <si>
    <t>Spolu</t>
  </si>
  <si>
    <t>,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</si>
  <si>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</si>
  <si>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</si>
  <si>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</si>
  <si>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</si>
  <si>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SPOLU:</t>
  </si>
  <si>
    <t>Príloha č.1: Tabuľka na ocenenie</t>
  </si>
  <si>
    <t>;</t>
  </si>
  <si>
    <r>
      <t>Poznámka: Uchádzač berie na vedomie, že v rámci programu ŠO ovocie a ovocnú šťavu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bude dodávať iný dodávateľ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</si>
</sst>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0" xfId="46" applyNumberFormat="1" applyFont="1" applyBorder="1" applyAlignment="1">
      <alignment horizontal="center" vertical="center"/>
      <protection/>
    </xf>
    <xf numFmtId="2" fontId="4" fillId="0" borderId="10" xfId="46" applyNumberFormat="1" applyFont="1" applyBorder="1" applyAlignment="1">
      <alignment horizontal="center" vertical="center"/>
      <protection/>
    </xf>
    <xf numFmtId="2" fontId="3" fillId="0" borderId="10" xfId="46" applyNumberForma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 wrapText="1"/>
      <protection/>
    </xf>
    <xf numFmtId="0" fontId="3" fillId="0" borderId="11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 wrapText="1"/>
      <protection/>
    </xf>
    <xf numFmtId="0" fontId="3" fillId="0" borderId="10" xfId="46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wrapText="1"/>
      <protection/>
    </xf>
    <xf numFmtId="0" fontId="0" fillId="0" borderId="14" xfId="0" applyBorder="1" applyAlignment="1">
      <alignment/>
    </xf>
    <xf numFmtId="0" fontId="3" fillId="0" borderId="15" xfId="46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1" fontId="0" fillId="0" borderId="16" xfId="0" applyNumberFormat="1" applyFill="1" applyBorder="1" applyAlignment="1">
      <alignment horizontal="center" vertical="center"/>
    </xf>
    <xf numFmtId="0" fontId="3" fillId="0" borderId="17" xfId="46" applyBorder="1" applyAlignment="1">
      <alignment horizontal="center"/>
      <protection/>
    </xf>
    <xf numFmtId="185" fontId="24" fillId="0" borderId="10" xfId="46" applyNumberFormat="1" applyFont="1" applyBorder="1" applyAlignment="1">
      <alignment horizontal="center" wrapText="1"/>
      <protection/>
    </xf>
    <xf numFmtId="185" fontId="24" fillId="0" borderId="10" xfId="46" applyNumberFormat="1" applyFont="1" applyBorder="1" applyAlignment="1">
      <alignment horizontal="center"/>
      <protection/>
    </xf>
    <xf numFmtId="185" fontId="24" fillId="0" borderId="10" xfId="46" applyNumberFormat="1" applyFont="1" applyFill="1" applyBorder="1" applyAlignment="1">
      <alignment horizontal="center" wrapText="1"/>
      <protection/>
    </xf>
    <xf numFmtId="185" fontId="41" fillId="0" borderId="10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185" fontId="24" fillId="0" borderId="10" xfId="46" applyNumberFormat="1" applyFont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wrapText="1"/>
      <protection/>
    </xf>
    <xf numFmtId="185" fontId="41" fillId="0" borderId="10" xfId="0" applyNumberFormat="1" applyFont="1" applyFill="1" applyBorder="1" applyAlignment="1">
      <alignment horizontal="center" vertical="center"/>
    </xf>
    <xf numFmtId="185" fontId="24" fillId="0" borderId="10" xfId="46" applyNumberFormat="1" applyFont="1" applyFill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185" fontId="24" fillId="0" borderId="14" xfId="46" applyNumberFormat="1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wrapText="1"/>
      <protection/>
    </xf>
    <xf numFmtId="0" fontId="4" fillId="0" borderId="20" xfId="46" applyFont="1" applyBorder="1" applyAlignment="1">
      <alignment horizontal="center" wrapText="1"/>
      <protection/>
    </xf>
    <xf numFmtId="0" fontId="3" fillId="0" borderId="18" xfId="46" applyFont="1" applyBorder="1" applyAlignment="1">
      <alignment horizontal="center"/>
      <protection/>
    </xf>
    <xf numFmtId="2" fontId="3" fillId="0" borderId="18" xfId="46" applyNumberFormat="1" applyFont="1" applyBorder="1" applyAlignment="1">
      <alignment horizontal="center" vertical="center"/>
      <protection/>
    </xf>
    <xf numFmtId="2" fontId="3" fillId="0" borderId="21" xfId="46" applyNumberFormat="1" applyFont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wrapText="1"/>
      <protection/>
    </xf>
    <xf numFmtId="0" fontId="0" fillId="0" borderId="10" xfId="45" applyBorder="1" applyAlignment="1">
      <alignment horizontal="center"/>
      <protection/>
    </xf>
    <xf numFmtId="0" fontId="3" fillId="0" borderId="13" xfId="46" applyFont="1" applyBorder="1" applyAlignment="1">
      <alignment horizontal="center" wrapText="1"/>
      <protection/>
    </xf>
    <xf numFmtId="185" fontId="24" fillId="0" borderId="14" xfId="46" applyNumberFormat="1" applyFont="1" applyBorder="1" applyAlignment="1">
      <alignment horizontal="center" wrapText="1"/>
      <protection/>
    </xf>
    <xf numFmtId="185" fontId="41" fillId="0" borderId="16" xfId="0" applyNumberFormat="1" applyFont="1" applyFill="1" applyBorder="1" applyAlignment="1">
      <alignment horizontal="center" vertical="center"/>
    </xf>
    <xf numFmtId="185" fontId="41" fillId="0" borderId="16" xfId="0" applyNumberFormat="1" applyFont="1" applyBorder="1" applyAlignment="1">
      <alignment horizontal="center"/>
    </xf>
    <xf numFmtId="185" fontId="24" fillId="0" borderId="18" xfId="46" applyNumberFormat="1" applyFont="1" applyFill="1" applyBorder="1" applyAlignment="1">
      <alignment horizontal="center" wrapText="1"/>
      <protection/>
    </xf>
    <xf numFmtId="0" fontId="0" fillId="0" borderId="18" xfId="0" applyBorder="1" applyAlignment="1">
      <alignment/>
    </xf>
    <xf numFmtId="0" fontId="3" fillId="0" borderId="14" xfId="46" applyFont="1" applyFill="1" applyBorder="1" applyAlignment="1">
      <alignment horizontal="center" wrapText="1"/>
      <protection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14" xfId="0" applyNumberFormat="1" applyFill="1" applyBorder="1" applyAlignment="1">
      <alignment horizontal="center" vertical="center"/>
    </xf>
    <xf numFmtId="185" fontId="41" fillId="34" borderId="11" xfId="0" applyNumberFormat="1" applyFont="1" applyFill="1" applyBorder="1" applyAlignment="1">
      <alignment horizontal="center"/>
    </xf>
    <xf numFmtId="185" fontId="41" fillId="34" borderId="15" xfId="0" applyNumberFormat="1" applyFont="1" applyFill="1" applyBorder="1" applyAlignment="1">
      <alignment horizontal="center"/>
    </xf>
    <xf numFmtId="185" fontId="24" fillId="0" borderId="16" xfId="46" applyNumberFormat="1" applyFont="1" applyFill="1" applyBorder="1" applyAlignment="1">
      <alignment horizontal="center"/>
      <protection/>
    </xf>
    <xf numFmtId="2" fontId="4" fillId="33" borderId="22" xfId="46" applyNumberFormat="1" applyFont="1" applyFill="1" applyBorder="1" applyAlignment="1">
      <alignment horizontal="center" vertical="center"/>
      <protection/>
    </xf>
    <xf numFmtId="185" fontId="24" fillId="0" borderId="23" xfId="46" applyNumberFormat="1" applyFont="1" applyBorder="1" applyAlignment="1">
      <alignment horizontal="center" vertical="center"/>
      <protection/>
    </xf>
    <xf numFmtId="185" fontId="24" fillId="0" borderId="24" xfId="46" applyNumberFormat="1" applyFont="1" applyBorder="1" applyAlignment="1">
      <alignment horizontal="center" vertical="center"/>
      <protection/>
    </xf>
    <xf numFmtId="185" fontId="41" fillId="0" borderId="24" xfId="0" applyNumberFormat="1" applyFont="1" applyBorder="1" applyAlignment="1">
      <alignment horizontal="center"/>
    </xf>
    <xf numFmtId="185" fontId="41" fillId="0" borderId="2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horizontal="center" vertical="center"/>
    </xf>
    <xf numFmtId="185" fontId="24" fillId="0" borderId="0" xfId="46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4" fillId="33" borderId="10" xfId="4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185" fontId="41" fillId="0" borderId="0" xfId="0" applyNumberFormat="1" applyFont="1" applyFill="1" applyBorder="1" applyAlignment="1">
      <alignment horizontal="center" vertical="center"/>
    </xf>
    <xf numFmtId="185" fontId="41" fillId="0" borderId="0" xfId="0" applyNumberFormat="1" applyFont="1" applyBorder="1" applyAlignment="1">
      <alignment horizontal="center"/>
    </xf>
    <xf numFmtId="2" fontId="0" fillId="0" borderId="27" xfId="0" applyNumberForma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0" borderId="19" xfId="46" applyFont="1" applyFill="1" applyBorder="1" applyAlignment="1">
      <alignment horizontal="center" wrapText="1"/>
      <protection/>
    </xf>
    <xf numFmtId="0" fontId="3" fillId="0" borderId="29" xfId="46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4" fillId="0" borderId="30" xfId="46" applyFont="1" applyFill="1" applyBorder="1" applyAlignment="1">
      <alignment horizontal="center" wrapText="1"/>
      <protection/>
    </xf>
    <xf numFmtId="0" fontId="4" fillId="0" borderId="31" xfId="46" applyFont="1" applyFill="1" applyBorder="1" applyAlignment="1">
      <alignment horizontal="center" wrapText="1"/>
      <protection/>
    </xf>
    <xf numFmtId="0" fontId="42" fillId="0" borderId="0" xfId="0" applyFont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1">
      <pane xSplit="1" ySplit="1" topLeftCell="P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6" sqref="J26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88" t="s">
        <v>43</v>
      </c>
      <c r="B1" s="29"/>
      <c r="C1" s="16"/>
      <c r="D1" s="17" t="s">
        <v>13</v>
      </c>
      <c r="E1" s="17"/>
      <c r="F1" s="17" t="s">
        <v>14</v>
      </c>
      <c r="G1" s="17" t="s">
        <v>15</v>
      </c>
      <c r="H1" s="17" t="s">
        <v>16</v>
      </c>
      <c r="I1" s="17" t="s">
        <v>17</v>
      </c>
      <c r="J1" s="17" t="s">
        <v>18</v>
      </c>
      <c r="K1" s="17" t="s">
        <v>19</v>
      </c>
      <c r="L1" s="17" t="s">
        <v>20</v>
      </c>
      <c r="M1" s="17" t="s">
        <v>21</v>
      </c>
      <c r="N1" s="17" t="s">
        <v>22</v>
      </c>
      <c r="O1" s="17" t="s">
        <v>26</v>
      </c>
      <c r="P1" s="17" t="s">
        <v>27</v>
      </c>
      <c r="Q1" s="17" t="s">
        <v>28</v>
      </c>
      <c r="R1" s="17" t="s">
        <v>29</v>
      </c>
      <c r="S1" s="17" t="s">
        <v>30</v>
      </c>
      <c r="T1" s="62" t="s">
        <v>31</v>
      </c>
      <c r="U1" s="70" t="s">
        <v>36</v>
      </c>
      <c r="V1" s="76" t="s">
        <v>38</v>
      </c>
      <c r="W1" s="76" t="s">
        <v>39</v>
      </c>
      <c r="X1" s="77" t="s">
        <v>40</v>
      </c>
      <c r="Y1" s="78" t="s">
        <v>41</v>
      </c>
    </row>
    <row r="2" spans="1:21" ht="23.25" customHeight="1" thickBot="1">
      <c r="A2" s="42" t="s">
        <v>11</v>
      </c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U2" s="83"/>
    </row>
    <row r="3" spans="1:25" ht="15">
      <c r="A3" s="49" t="s">
        <v>2</v>
      </c>
      <c r="B3" s="50" t="s">
        <v>2</v>
      </c>
      <c r="C3" s="39" t="s">
        <v>1</v>
      </c>
      <c r="D3" s="40">
        <v>1000</v>
      </c>
      <c r="E3" s="40"/>
      <c r="F3" s="40">
        <v>250</v>
      </c>
      <c r="G3" s="40">
        <v>180</v>
      </c>
      <c r="H3" s="40">
        <v>200</v>
      </c>
      <c r="I3" s="40">
        <v>240</v>
      </c>
      <c r="J3" s="40">
        <v>100</v>
      </c>
      <c r="K3" s="40">
        <v>250</v>
      </c>
      <c r="L3" s="40">
        <v>140</v>
      </c>
      <c r="M3" s="40">
        <v>50</v>
      </c>
      <c r="N3" s="40">
        <v>160</v>
      </c>
      <c r="O3" s="41">
        <v>3600</v>
      </c>
      <c r="P3" s="41">
        <v>56.5</v>
      </c>
      <c r="Q3" s="41"/>
      <c r="R3" s="41">
        <v>850</v>
      </c>
      <c r="S3" s="41">
        <v>3000</v>
      </c>
      <c r="T3" s="63">
        <v>3000</v>
      </c>
      <c r="U3" s="83">
        <f aca="true" t="shared" si="0" ref="U3:U20">SUM(D3:T3)</f>
        <v>13076.5</v>
      </c>
      <c r="V3" s="79"/>
      <c r="W3" s="80">
        <f aca="true" t="shared" si="1" ref="W3:W14">U3*V3</f>
        <v>0</v>
      </c>
      <c r="X3" s="79"/>
      <c r="Y3" s="79">
        <f aca="true" t="shared" si="2" ref="Y3:Y14">W2+X2</f>
        <v>0</v>
      </c>
    </row>
    <row r="4" spans="1:25" ht="15">
      <c r="A4" s="10" t="s">
        <v>3</v>
      </c>
      <c r="B4" s="30" t="s">
        <v>37</v>
      </c>
      <c r="C4" s="9" t="s">
        <v>1</v>
      </c>
      <c r="D4" s="3">
        <v>50</v>
      </c>
      <c r="E4" s="3"/>
      <c r="F4" s="3">
        <v>0</v>
      </c>
      <c r="G4" s="3">
        <v>75</v>
      </c>
      <c r="H4" s="2">
        <v>70</v>
      </c>
      <c r="I4" s="3">
        <v>70</v>
      </c>
      <c r="J4" s="3">
        <v>40</v>
      </c>
      <c r="K4" s="3">
        <v>0</v>
      </c>
      <c r="L4" s="3">
        <v>12</v>
      </c>
      <c r="M4" s="3">
        <v>40</v>
      </c>
      <c r="N4" s="3">
        <v>20</v>
      </c>
      <c r="O4" s="35">
        <v>610</v>
      </c>
      <c r="P4" s="35">
        <v>121.7</v>
      </c>
      <c r="Q4" s="35">
        <v>248.4</v>
      </c>
      <c r="R4" s="35">
        <v>160</v>
      </c>
      <c r="S4" s="35">
        <v>2500</v>
      </c>
      <c r="T4" s="64">
        <v>120</v>
      </c>
      <c r="U4" s="83">
        <f>SUM(D4:T4)</f>
        <v>4137.1</v>
      </c>
      <c r="V4" s="79"/>
      <c r="W4" s="80">
        <f t="shared" si="1"/>
        <v>0</v>
      </c>
      <c r="X4" s="79"/>
      <c r="Y4" s="79">
        <f t="shared" si="2"/>
        <v>0</v>
      </c>
    </row>
    <row r="5" spans="1:25" ht="15">
      <c r="A5" s="11" t="s">
        <v>4</v>
      </c>
      <c r="B5" s="31" t="s">
        <v>4</v>
      </c>
      <c r="C5" s="9" t="s">
        <v>1</v>
      </c>
      <c r="D5" s="4">
        <v>0</v>
      </c>
      <c r="E5" s="4">
        <v>22</v>
      </c>
      <c r="F5" s="4">
        <v>30</v>
      </c>
      <c r="G5" s="4">
        <v>90</v>
      </c>
      <c r="H5" s="4">
        <v>100</v>
      </c>
      <c r="I5" s="4">
        <v>160</v>
      </c>
      <c r="J5" s="4">
        <v>80</v>
      </c>
      <c r="K5" s="4">
        <v>50</v>
      </c>
      <c r="L5" s="4">
        <v>40</v>
      </c>
      <c r="M5" s="4">
        <v>200</v>
      </c>
      <c r="N5" s="4">
        <v>45</v>
      </c>
      <c r="O5" s="35">
        <v>340</v>
      </c>
      <c r="P5" s="35"/>
      <c r="Q5" s="35">
        <v>50</v>
      </c>
      <c r="R5" s="35"/>
      <c r="S5" s="35"/>
      <c r="T5" s="64"/>
      <c r="U5" s="83">
        <f t="shared" si="0"/>
        <v>1207</v>
      </c>
      <c r="V5" s="79"/>
      <c r="W5" s="80">
        <f t="shared" si="1"/>
        <v>0</v>
      </c>
      <c r="X5" s="79"/>
      <c r="Y5" s="79">
        <f t="shared" si="2"/>
        <v>0</v>
      </c>
    </row>
    <row r="6" spans="1:25" ht="15">
      <c r="A6" s="12" t="s">
        <v>5</v>
      </c>
      <c r="B6" s="32" t="s">
        <v>5</v>
      </c>
      <c r="C6" s="13" t="s">
        <v>1</v>
      </c>
      <c r="D6" s="4">
        <v>20</v>
      </c>
      <c r="E6" s="4">
        <v>22</v>
      </c>
      <c r="F6" s="4">
        <v>0</v>
      </c>
      <c r="G6" s="4">
        <v>20</v>
      </c>
      <c r="H6" s="4">
        <v>20</v>
      </c>
      <c r="I6" s="4">
        <v>20</v>
      </c>
      <c r="J6" s="4">
        <v>20</v>
      </c>
      <c r="K6" s="4">
        <v>30</v>
      </c>
      <c r="L6" s="4">
        <v>10</v>
      </c>
      <c r="M6" s="4">
        <v>20</v>
      </c>
      <c r="N6" s="4">
        <v>10</v>
      </c>
      <c r="O6" s="35">
        <v>690</v>
      </c>
      <c r="P6" s="35"/>
      <c r="Q6" s="35"/>
      <c r="R6" s="35"/>
      <c r="S6" s="35"/>
      <c r="T6" s="64">
        <v>50</v>
      </c>
      <c r="U6" s="83">
        <f t="shared" si="0"/>
        <v>932</v>
      </c>
      <c r="V6" s="79"/>
      <c r="W6" s="80">
        <f t="shared" si="1"/>
        <v>0</v>
      </c>
      <c r="X6" s="79"/>
      <c r="Y6" s="79">
        <f t="shared" si="2"/>
        <v>0</v>
      </c>
    </row>
    <row r="7" spans="1:25" ht="15">
      <c r="A7" s="12" t="s">
        <v>6</v>
      </c>
      <c r="B7" s="32" t="s">
        <v>6</v>
      </c>
      <c r="C7" s="13" t="s">
        <v>1</v>
      </c>
      <c r="D7" s="4">
        <v>20</v>
      </c>
      <c r="E7" s="4">
        <v>22</v>
      </c>
      <c r="F7" s="4">
        <v>0</v>
      </c>
      <c r="G7" s="4">
        <v>20</v>
      </c>
      <c r="H7" s="4">
        <v>0</v>
      </c>
      <c r="I7" s="4">
        <v>10</v>
      </c>
      <c r="J7" s="4">
        <v>20</v>
      </c>
      <c r="K7" s="4">
        <v>0</v>
      </c>
      <c r="L7" s="4">
        <v>0</v>
      </c>
      <c r="M7" s="4">
        <v>10</v>
      </c>
      <c r="N7" s="4">
        <v>0</v>
      </c>
      <c r="O7" s="35">
        <v>270</v>
      </c>
      <c r="P7" s="35"/>
      <c r="Q7" s="35"/>
      <c r="R7" s="35"/>
      <c r="S7" s="35"/>
      <c r="T7" s="64"/>
      <c r="U7" s="83">
        <f t="shared" si="0"/>
        <v>372</v>
      </c>
      <c r="V7" s="79"/>
      <c r="W7" s="80">
        <f t="shared" si="1"/>
        <v>0</v>
      </c>
      <c r="X7" s="79"/>
      <c r="Y7" s="79">
        <f t="shared" si="2"/>
        <v>0</v>
      </c>
    </row>
    <row r="8" spans="1:25" ht="15">
      <c r="A8" s="12" t="s">
        <v>7</v>
      </c>
      <c r="B8" s="32" t="s">
        <v>7</v>
      </c>
      <c r="C8" s="13" t="s">
        <v>1</v>
      </c>
      <c r="D8" s="4">
        <v>0</v>
      </c>
      <c r="E8" s="4">
        <v>22</v>
      </c>
      <c r="F8" s="4">
        <v>0</v>
      </c>
      <c r="G8" s="4">
        <v>0</v>
      </c>
      <c r="H8" s="4">
        <v>0</v>
      </c>
      <c r="I8" s="4">
        <v>20</v>
      </c>
      <c r="J8" s="4">
        <v>0</v>
      </c>
      <c r="K8" s="4">
        <v>0</v>
      </c>
      <c r="L8" s="4">
        <v>10</v>
      </c>
      <c r="M8" s="4">
        <v>20</v>
      </c>
      <c r="N8" s="4">
        <v>10</v>
      </c>
      <c r="O8" s="35"/>
      <c r="P8" s="35"/>
      <c r="Q8" s="35"/>
      <c r="R8" s="35"/>
      <c r="S8" s="35"/>
      <c r="T8" s="64"/>
      <c r="U8" s="83">
        <f t="shared" si="0"/>
        <v>82</v>
      </c>
      <c r="V8" s="79"/>
      <c r="W8" s="80">
        <f t="shared" si="1"/>
        <v>0</v>
      </c>
      <c r="X8" s="79"/>
      <c r="Y8" s="79">
        <f t="shared" si="2"/>
        <v>0</v>
      </c>
    </row>
    <row r="9" spans="1:25" ht="15">
      <c r="A9" s="12" t="s">
        <v>8</v>
      </c>
      <c r="B9" s="32" t="s">
        <v>8</v>
      </c>
      <c r="C9" s="13" t="s">
        <v>1</v>
      </c>
      <c r="D9" s="4">
        <v>20</v>
      </c>
      <c r="E9" s="4">
        <v>22</v>
      </c>
      <c r="F9" s="4">
        <v>60</v>
      </c>
      <c r="G9" s="4">
        <v>45</v>
      </c>
      <c r="H9" s="4">
        <v>70</v>
      </c>
      <c r="I9" s="4">
        <v>60</v>
      </c>
      <c r="J9" s="4">
        <v>70</v>
      </c>
      <c r="K9" s="4">
        <v>50</v>
      </c>
      <c r="L9" s="4">
        <v>85</v>
      </c>
      <c r="M9" s="4">
        <v>100</v>
      </c>
      <c r="N9" s="4">
        <v>80</v>
      </c>
      <c r="O9" s="35">
        <v>790</v>
      </c>
      <c r="P9" s="35"/>
      <c r="Q9" s="35">
        <v>50.6</v>
      </c>
      <c r="R9" s="35"/>
      <c r="S9" s="35"/>
      <c r="T9" s="64"/>
      <c r="U9" s="83">
        <f t="shared" si="0"/>
        <v>1502.6</v>
      </c>
      <c r="V9" s="79"/>
      <c r="W9" s="80">
        <f t="shared" si="1"/>
        <v>0</v>
      </c>
      <c r="X9" s="79"/>
      <c r="Y9" s="79">
        <f t="shared" si="2"/>
        <v>0</v>
      </c>
    </row>
    <row r="10" spans="1:25" ht="15">
      <c r="A10" s="12" t="s">
        <v>9</v>
      </c>
      <c r="B10" s="32" t="s">
        <v>9</v>
      </c>
      <c r="C10" s="13" t="s">
        <v>1</v>
      </c>
      <c r="D10" s="4">
        <v>50</v>
      </c>
      <c r="E10" s="4">
        <v>22</v>
      </c>
      <c r="F10" s="4">
        <v>0</v>
      </c>
      <c r="G10" s="4">
        <v>20</v>
      </c>
      <c r="H10" s="4">
        <v>10</v>
      </c>
      <c r="I10" s="4">
        <v>60</v>
      </c>
      <c r="J10" s="4">
        <v>20</v>
      </c>
      <c r="K10" s="4">
        <v>0</v>
      </c>
      <c r="L10" s="4">
        <v>10</v>
      </c>
      <c r="M10" s="4">
        <v>50</v>
      </c>
      <c r="N10" s="4">
        <v>10</v>
      </c>
      <c r="O10" s="35">
        <v>980</v>
      </c>
      <c r="P10" s="35"/>
      <c r="Q10" s="35">
        <v>58.6</v>
      </c>
      <c r="R10" s="35">
        <v>100</v>
      </c>
      <c r="S10" s="35">
        <v>320</v>
      </c>
      <c r="T10" s="64"/>
      <c r="U10" s="83">
        <f t="shared" si="0"/>
        <v>1710.6</v>
      </c>
      <c r="V10" s="79"/>
      <c r="W10" s="80">
        <f t="shared" si="1"/>
        <v>0</v>
      </c>
      <c r="X10" s="79"/>
      <c r="Y10" s="79">
        <f t="shared" si="2"/>
        <v>0</v>
      </c>
    </row>
    <row r="11" spans="1:25" ht="15">
      <c r="A11" s="12" t="s">
        <v>10</v>
      </c>
      <c r="B11" s="32" t="s">
        <v>10</v>
      </c>
      <c r="C11" s="13" t="s">
        <v>1</v>
      </c>
      <c r="D11" s="4">
        <v>50</v>
      </c>
      <c r="E11" s="4">
        <v>22</v>
      </c>
      <c r="F11" s="4">
        <v>30</v>
      </c>
      <c r="G11" s="4">
        <v>30</v>
      </c>
      <c r="H11" s="4">
        <v>10</v>
      </c>
      <c r="I11" s="4">
        <v>70</v>
      </c>
      <c r="J11" s="4">
        <v>25</v>
      </c>
      <c r="K11" s="4">
        <v>30</v>
      </c>
      <c r="L11" s="4">
        <v>12</v>
      </c>
      <c r="M11" s="4">
        <v>60</v>
      </c>
      <c r="N11" s="4">
        <v>12</v>
      </c>
      <c r="O11" s="35">
        <v>680</v>
      </c>
      <c r="P11" s="35">
        <v>222.6</v>
      </c>
      <c r="Q11" s="35">
        <v>69.17</v>
      </c>
      <c r="R11" s="35">
        <v>180</v>
      </c>
      <c r="S11" s="35">
        <v>320</v>
      </c>
      <c r="T11" s="64">
        <v>500</v>
      </c>
      <c r="U11" s="83">
        <f t="shared" si="0"/>
        <v>2322.77</v>
      </c>
      <c r="V11" s="79"/>
      <c r="W11" s="80">
        <f t="shared" si="1"/>
        <v>0</v>
      </c>
      <c r="X11" s="79"/>
      <c r="Y11" s="79">
        <f t="shared" si="2"/>
        <v>0</v>
      </c>
    </row>
    <row r="12" spans="1:25" ht="12.75">
      <c r="A12" s="15" t="s">
        <v>12</v>
      </c>
      <c r="B12" s="33" t="s">
        <v>12</v>
      </c>
      <c r="C12" s="14" t="s">
        <v>1</v>
      </c>
      <c r="D12" s="5">
        <v>0</v>
      </c>
      <c r="E12" s="14"/>
      <c r="F12" s="14">
        <v>0</v>
      </c>
      <c r="G12" s="5">
        <v>0</v>
      </c>
      <c r="H12" s="5">
        <v>0</v>
      </c>
      <c r="I12" s="48">
        <v>0</v>
      </c>
      <c r="J12" s="5">
        <v>0</v>
      </c>
      <c r="K12" s="5">
        <v>0</v>
      </c>
      <c r="L12" s="5">
        <v>10</v>
      </c>
      <c r="M12" s="5">
        <v>0</v>
      </c>
      <c r="N12" s="5">
        <v>12</v>
      </c>
      <c r="O12" s="33"/>
      <c r="P12" s="33"/>
      <c r="Q12" s="33"/>
      <c r="R12" s="33"/>
      <c r="S12" s="33"/>
      <c r="T12" s="65"/>
      <c r="U12" s="83">
        <f t="shared" si="0"/>
        <v>22</v>
      </c>
      <c r="V12" s="79"/>
      <c r="W12" s="80">
        <f t="shared" si="1"/>
        <v>0</v>
      </c>
      <c r="X12" s="79"/>
      <c r="Y12" s="79">
        <f t="shared" si="2"/>
        <v>0</v>
      </c>
    </row>
    <row r="13" spans="1:25" ht="15">
      <c r="A13" s="10" t="s">
        <v>33</v>
      </c>
      <c r="B13" s="30"/>
      <c r="C13" s="9" t="s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35">
        <v>180</v>
      </c>
      <c r="P13" s="35"/>
      <c r="Q13" s="35"/>
      <c r="R13" s="35"/>
      <c r="S13" s="35"/>
      <c r="T13" s="64"/>
      <c r="U13" s="83">
        <f>SUM(D13:T13)</f>
        <v>180</v>
      </c>
      <c r="V13" s="79"/>
      <c r="W13" s="80">
        <f t="shared" si="1"/>
        <v>0</v>
      </c>
      <c r="X13" s="79"/>
      <c r="Y13" s="79">
        <f t="shared" si="2"/>
        <v>0</v>
      </c>
    </row>
    <row r="14" spans="1:25" ht="15.75" thickBot="1">
      <c r="A14" s="24" t="s">
        <v>32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1">
        <v>740</v>
      </c>
      <c r="P14" s="52"/>
      <c r="Q14" s="52"/>
      <c r="R14" s="52"/>
      <c r="S14" s="52"/>
      <c r="T14" s="66"/>
      <c r="U14" s="83">
        <f t="shared" si="0"/>
        <v>740</v>
      </c>
      <c r="V14" s="79"/>
      <c r="W14" s="80">
        <f t="shared" si="1"/>
        <v>0</v>
      </c>
      <c r="X14" s="79"/>
      <c r="Y14" s="79">
        <f t="shared" si="2"/>
        <v>0</v>
      </c>
    </row>
    <row r="15" spans="1:25" ht="15">
      <c r="A15" s="36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81"/>
      <c r="P15" s="82"/>
      <c r="Q15" s="82"/>
      <c r="R15" s="82"/>
      <c r="S15" s="82"/>
      <c r="T15" s="82"/>
      <c r="U15" s="84"/>
      <c r="V15" s="86" t="s">
        <v>42</v>
      </c>
      <c r="W15" s="86">
        <f>SUM(W3:W14)</f>
        <v>0</v>
      </c>
      <c r="X15" s="86"/>
      <c r="Y15" s="86">
        <f>SUM(Y3:Y14)</f>
        <v>0</v>
      </c>
    </row>
    <row r="16" spans="1:25" ht="15.75" thickBot="1">
      <c r="A16" s="87" t="s">
        <v>23</v>
      </c>
      <c r="B16" s="53"/>
      <c r="C16" s="54"/>
      <c r="D16" s="34"/>
      <c r="E16" s="54"/>
      <c r="F16" s="54"/>
      <c r="G16" s="34"/>
      <c r="H16" s="34"/>
      <c r="I16" s="54"/>
      <c r="J16" s="34"/>
      <c r="K16" s="34"/>
      <c r="L16" s="34"/>
      <c r="M16" s="34"/>
      <c r="N16" s="34"/>
      <c r="U16" s="83"/>
      <c r="W16" s="72"/>
      <c r="X16" s="74"/>
      <c r="Y16" s="75"/>
    </row>
    <row r="17" spans="1:25" ht="15">
      <c r="A17" s="22" t="s">
        <v>2</v>
      </c>
      <c r="B17" s="55"/>
      <c r="C17" s="23" t="s">
        <v>1</v>
      </c>
      <c r="D17" s="56">
        <v>0</v>
      </c>
      <c r="E17" s="57"/>
      <c r="F17" s="58">
        <v>150</v>
      </c>
      <c r="G17" s="56">
        <v>185</v>
      </c>
      <c r="H17" s="56">
        <v>175</v>
      </c>
      <c r="I17" s="58">
        <v>400</v>
      </c>
      <c r="J17" s="56">
        <v>210</v>
      </c>
      <c r="K17" s="56">
        <v>150</v>
      </c>
      <c r="L17" s="56">
        <v>130</v>
      </c>
      <c r="M17" s="56">
        <v>550</v>
      </c>
      <c r="N17" s="56">
        <v>160</v>
      </c>
      <c r="O17" s="23"/>
      <c r="P17" s="23"/>
      <c r="Q17" s="23"/>
      <c r="R17" s="23"/>
      <c r="S17" s="23"/>
      <c r="T17" s="67"/>
      <c r="U17" s="83">
        <f t="shared" si="0"/>
        <v>2110</v>
      </c>
      <c r="V17" s="71"/>
      <c r="Y17" s="75"/>
    </row>
    <row r="18" spans="1:25" ht="15">
      <c r="A18" s="12" t="s">
        <v>24</v>
      </c>
      <c r="B18" s="47"/>
      <c r="C18" s="18" t="s">
        <v>25</v>
      </c>
      <c r="D18" s="19">
        <v>0</v>
      </c>
      <c r="E18" s="20"/>
      <c r="F18" s="21">
        <v>150</v>
      </c>
      <c r="G18" s="19">
        <v>185</v>
      </c>
      <c r="H18" s="19">
        <v>175</v>
      </c>
      <c r="I18" s="21">
        <v>500</v>
      </c>
      <c r="J18" s="19">
        <v>900</v>
      </c>
      <c r="K18" s="19">
        <v>150</v>
      </c>
      <c r="L18" s="19">
        <v>130</v>
      </c>
      <c r="M18" s="19">
        <v>550</v>
      </c>
      <c r="N18" s="19">
        <v>160</v>
      </c>
      <c r="O18" s="18"/>
      <c r="P18" s="18"/>
      <c r="Q18" s="18"/>
      <c r="R18" s="18"/>
      <c r="S18" s="18"/>
      <c r="T18" s="68"/>
      <c r="U18" s="83">
        <f t="shared" si="0"/>
        <v>2900</v>
      </c>
      <c r="V18" s="71"/>
      <c r="Y18" s="75"/>
    </row>
    <row r="19" spans="1:25" ht="15">
      <c r="A19" s="59" t="s">
        <v>34</v>
      </c>
      <c r="B19" s="38" t="s">
        <v>0</v>
      </c>
      <c r="C19" s="38" t="s">
        <v>0</v>
      </c>
      <c r="D19" s="19"/>
      <c r="E19" s="20"/>
      <c r="F19" s="21"/>
      <c r="G19" s="19"/>
      <c r="H19" s="19"/>
      <c r="I19" s="21"/>
      <c r="J19" s="19"/>
      <c r="K19" s="19"/>
      <c r="L19" s="19"/>
      <c r="M19" s="19"/>
      <c r="N19" s="19"/>
      <c r="O19" s="18"/>
      <c r="P19" s="37">
        <v>7011</v>
      </c>
      <c r="Q19" s="18"/>
      <c r="R19" s="18"/>
      <c r="S19" s="18"/>
      <c r="T19" s="68"/>
      <c r="U19" s="83">
        <f t="shared" si="0"/>
        <v>7011</v>
      </c>
      <c r="V19" s="71"/>
      <c r="W19" s="6"/>
      <c r="Y19" s="75"/>
    </row>
    <row r="20" spans="1:25" ht="15.75" thickBot="1">
      <c r="A20" s="60" t="s">
        <v>35</v>
      </c>
      <c r="B20" s="61" t="s">
        <v>0</v>
      </c>
      <c r="C20" s="61" t="s">
        <v>0</v>
      </c>
      <c r="D20" s="26"/>
      <c r="E20" s="27"/>
      <c r="F20" s="28"/>
      <c r="G20" s="26"/>
      <c r="H20" s="26"/>
      <c r="I20" s="28"/>
      <c r="J20" s="26"/>
      <c r="K20" s="26"/>
      <c r="L20" s="26"/>
      <c r="M20" s="26"/>
      <c r="N20" s="26"/>
      <c r="O20" s="25"/>
      <c r="P20" s="51">
        <v>1645</v>
      </c>
      <c r="Q20" s="25"/>
      <c r="R20" s="25"/>
      <c r="S20" s="25"/>
      <c r="T20" s="69"/>
      <c r="U20" s="85">
        <f t="shared" si="0"/>
        <v>1645</v>
      </c>
      <c r="V20" s="71"/>
      <c r="W20" s="6"/>
      <c r="Y20" s="75"/>
    </row>
    <row r="21" spans="1:25" ht="1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W21" s="73"/>
      <c r="X21" s="74"/>
      <c r="Y21" s="72"/>
    </row>
    <row r="22" spans="2:14" ht="12.75">
      <c r="B22" s="92" t="s">
        <v>45</v>
      </c>
      <c r="D22" s="7"/>
      <c r="G22" s="7"/>
      <c r="H22" s="7"/>
      <c r="I22" s="1"/>
      <c r="J22" s="7"/>
      <c r="K22" s="7"/>
      <c r="L22" s="7"/>
      <c r="M22" s="7"/>
      <c r="N22" s="7"/>
    </row>
    <row r="23" spans="9:10" ht="12.75">
      <c r="I23" s="1"/>
      <c r="J23" s="8"/>
    </row>
    <row r="25" spans="1:14" ht="12.75">
      <c r="A25" s="6"/>
      <c r="B25" s="6"/>
      <c r="N25" s="89" t="s">
        <v>44</v>
      </c>
    </row>
  </sheetData>
  <sheetProtection/>
  <mergeCells count="1">
    <mergeCell ref="A21:N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2017-08-09T19:12:59Z</dcterms:modified>
  <cp:category/>
  <cp:version/>
  <cp:contentType/>
  <cp:contentStatus/>
</cp:coreProperties>
</file>