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135" activeTab="0"/>
  </bookViews>
  <sheets>
    <sheet name="ovocie a zelenina" sheetId="1" r:id="rId1"/>
  </sheets>
  <definedNames/>
  <calcPr fullCalcOnLoad="1"/>
</workbook>
</file>

<file path=xl/sharedStrings.xml><?xml version="1.0" encoding="utf-8"?>
<sst xmlns="http://schemas.openxmlformats.org/spreadsheetml/2006/main" count="83" uniqueCount="50">
  <si>
    <t>ks</t>
  </si>
  <si>
    <t>kg</t>
  </si>
  <si>
    <t>banán</t>
  </si>
  <si>
    <t>pomaranč</t>
  </si>
  <si>
    <t>mandarinky</t>
  </si>
  <si>
    <t>citróny</t>
  </si>
  <si>
    <t>kiwi</t>
  </si>
  <si>
    <t>avokádo</t>
  </si>
  <si>
    <t>Ovocie</t>
  </si>
  <si>
    <t>CCS</t>
  </si>
  <si>
    <t>MŠ E.Benedeka</t>
  </si>
  <si>
    <t>MŠ Jesenského</t>
  </si>
  <si>
    <t>MŠ Komenského</t>
  </si>
  <si>
    <t>MŠ Nám.priateľ.</t>
  </si>
  <si>
    <t>MŠ Nám.SNP</t>
  </si>
  <si>
    <t>MŠ Októbrová</t>
  </si>
  <si>
    <t>ŠJ Ružový háj</t>
  </si>
  <si>
    <t>MŠ Rybný trh</t>
  </si>
  <si>
    <t>ŠJ Széchenyiho</t>
  </si>
  <si>
    <t>ZPS</t>
  </si>
  <si>
    <t>ZŠ Jilemnického</t>
  </si>
  <si>
    <t>ZŠ Smetanov háj</t>
  </si>
  <si>
    <t>ZŠ Á. Vámbéryho</t>
  </si>
  <si>
    <t>ZŠ Gy.Szabóa</t>
  </si>
  <si>
    <t>ZŠ Z. Kodálya</t>
  </si>
  <si>
    <t>Celková cena bez DPH v Euro (jednotková cena tovaru bez DPH X množstvo spolu)</t>
  </si>
  <si>
    <t>DPH</t>
  </si>
  <si>
    <t xml:space="preserve">Konečná cena v Euro za celkové množstvo tovaru </t>
  </si>
  <si>
    <t>Príloha č.1: Tabuľka na ocenenie</t>
  </si>
  <si>
    <t>Jednotková cena tovaru bez DPH v Euro (cena jednej mernej jednotky tovaru)</t>
  </si>
  <si>
    <t>SPOLU:</t>
  </si>
  <si>
    <t>Spolu (množstvo za všetky organizácie)</t>
  </si>
  <si>
    <t>hruška</t>
  </si>
  <si>
    <t>,</t>
  </si>
  <si>
    <t>hrozno</t>
  </si>
  <si>
    <t>slívky</t>
  </si>
  <si>
    <t>marhule</t>
  </si>
  <si>
    <t>jahody</t>
  </si>
  <si>
    <t xml:space="preserve">melóny </t>
  </si>
  <si>
    <t>broskyńa</t>
  </si>
  <si>
    <t>nektarinky</t>
  </si>
  <si>
    <t>čerešne</t>
  </si>
  <si>
    <t>orechy</t>
  </si>
  <si>
    <t>Ringlo</t>
  </si>
  <si>
    <t xml:space="preserve">školské ovocie </t>
  </si>
  <si>
    <t>jablko</t>
  </si>
  <si>
    <t>jablková šťava</t>
  </si>
  <si>
    <t>l</t>
  </si>
  <si>
    <t>šk.ovocie-jablká</t>
  </si>
  <si>
    <t>šk.ovocie-hrušky</t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</si>
</sst>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  <numFmt numFmtId="183" formatCode="[$€-2]\ #\ ##,000_);[Red]\([$€-2]\ #\ ##,000\)"/>
    <numFmt numFmtId="184" formatCode="0.000"/>
    <numFmt numFmtId="185" formatCode="0.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5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Border="1" applyAlignment="1">
      <alignment/>
    </xf>
    <xf numFmtId="2" fontId="3" fillId="0" borderId="10" xfId="46" applyNumberFormat="1" applyBorder="1" applyAlignment="1">
      <alignment horizontal="center" vertical="center"/>
      <protection/>
    </xf>
    <xf numFmtId="2" fontId="0" fillId="0" borderId="10" xfId="0" applyNumberForma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" fillId="0" borderId="11" xfId="46" applyFont="1" applyFill="1" applyBorder="1" applyAlignment="1">
      <alignment horizontal="center" wrapText="1"/>
      <protection/>
    </xf>
    <xf numFmtId="0" fontId="3" fillId="0" borderId="10" xfId="46" applyFont="1" applyFill="1" applyBorder="1" applyAlignment="1">
      <alignment horizontal="center"/>
      <protection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2" xfId="46" applyBorder="1" applyAlignment="1">
      <alignment horizontal="center"/>
      <protection/>
    </xf>
    <xf numFmtId="2" fontId="4" fillId="33" borderId="12" xfId="46" applyNumberFormat="1" applyFont="1" applyFill="1" applyBorder="1" applyAlignment="1">
      <alignment horizontal="center" vertical="center"/>
      <protection/>
    </xf>
    <xf numFmtId="0" fontId="3" fillId="0" borderId="13" xfId="46" applyBorder="1" applyAlignment="1">
      <alignment horizontal="center"/>
      <protection/>
    </xf>
    <xf numFmtId="185" fontId="22" fillId="0" borderId="10" xfId="46" applyNumberFormat="1" applyFont="1" applyFill="1" applyBorder="1" applyAlignment="1">
      <alignment horizontal="center" wrapText="1"/>
      <protection/>
    </xf>
    <xf numFmtId="185" fontId="39" fillId="0" borderId="10" xfId="0" applyNumberFormat="1" applyFont="1" applyBorder="1" applyAlignment="1">
      <alignment horizontal="center"/>
    </xf>
    <xf numFmtId="185" fontId="22" fillId="0" borderId="10" xfId="46" applyNumberFormat="1" applyFont="1" applyBorder="1" applyAlignment="1">
      <alignment horizontal="center" vertical="center"/>
      <protection/>
    </xf>
    <xf numFmtId="185" fontId="39" fillId="0" borderId="10" xfId="0" applyNumberFormat="1" applyFont="1" applyBorder="1" applyAlignment="1">
      <alignment horizontal="center" vertical="center"/>
    </xf>
    <xf numFmtId="0" fontId="4" fillId="0" borderId="14" xfId="46" applyFont="1" applyBorder="1" applyAlignment="1">
      <alignment horizontal="center" wrapText="1"/>
      <protection/>
    </xf>
    <xf numFmtId="0" fontId="4" fillId="0" borderId="15" xfId="46" applyFont="1" applyBorder="1" applyAlignment="1">
      <alignment horizontal="center" wrapText="1"/>
      <protection/>
    </xf>
    <xf numFmtId="0" fontId="3" fillId="0" borderId="16" xfId="46" applyFont="1" applyBorder="1" applyAlignment="1">
      <alignment horizontal="center"/>
      <protection/>
    </xf>
    <xf numFmtId="2" fontId="3" fillId="0" borderId="16" xfId="46" applyNumberFormat="1" applyFont="1" applyBorder="1" applyAlignment="1">
      <alignment horizontal="center" vertical="center"/>
      <protection/>
    </xf>
    <xf numFmtId="2" fontId="3" fillId="0" borderId="17" xfId="46" applyNumberFormat="1" applyFont="1" applyBorder="1" applyAlignment="1">
      <alignment horizontal="center" vertical="center"/>
      <protection/>
    </xf>
    <xf numFmtId="2" fontId="4" fillId="33" borderId="18" xfId="46" applyNumberFormat="1" applyFont="1" applyFill="1" applyBorder="1" applyAlignment="1">
      <alignment horizontal="center" vertical="center"/>
      <protection/>
    </xf>
    <xf numFmtId="185" fontId="22" fillId="0" borderId="19" xfId="46" applyNumberFormat="1" applyFont="1" applyBorder="1" applyAlignment="1">
      <alignment horizontal="center" vertical="center"/>
      <protection/>
    </xf>
    <xf numFmtId="185" fontId="39" fillId="0" borderId="19" xfId="0" applyNumberFormat="1" applyFont="1" applyBorder="1" applyAlignment="1">
      <alignment horizontal="center" vertical="center"/>
    </xf>
    <xf numFmtId="2" fontId="4" fillId="33" borderId="10" xfId="46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2" fontId="5" fillId="0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10" xfId="0" applyBorder="1" applyAlignment="1">
      <alignment/>
    </xf>
    <xf numFmtId="0" fontId="4" fillId="0" borderId="20" xfId="46" applyFont="1" applyBorder="1" applyAlignment="1">
      <alignment horizont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3" fillId="0" borderId="11" xfId="46" applyFont="1" applyBorder="1" applyAlignment="1">
      <alignment horizontal="center" wrapText="1"/>
      <protection/>
    </xf>
    <xf numFmtId="185" fontId="22" fillId="0" borderId="10" xfId="46" applyNumberFormat="1" applyFont="1" applyBorder="1" applyAlignment="1">
      <alignment horizontal="center" wrapText="1"/>
      <protection/>
    </xf>
    <xf numFmtId="0" fontId="3" fillId="0" borderId="10" xfId="46" applyFont="1" applyBorder="1" applyAlignment="1">
      <alignment horizontal="center"/>
      <protection/>
    </xf>
    <xf numFmtId="2" fontId="4" fillId="0" borderId="10" xfId="46" applyNumberFormat="1" applyFont="1" applyBorder="1" applyAlignment="1">
      <alignment horizontal="center" vertical="center"/>
      <protection/>
    </xf>
    <xf numFmtId="2" fontId="3" fillId="0" borderId="10" xfId="46" applyNumberFormat="1" applyFont="1" applyBorder="1" applyAlignment="1">
      <alignment horizontal="center" vertical="center"/>
      <protection/>
    </xf>
    <xf numFmtId="2" fontId="0" fillId="0" borderId="21" xfId="0" applyNumberFormat="1" applyFill="1" applyBorder="1" applyAlignment="1">
      <alignment/>
    </xf>
    <xf numFmtId="0" fontId="3" fillId="0" borderId="11" xfId="46" applyFont="1" applyBorder="1" applyAlignment="1">
      <alignment horizontal="center"/>
      <protection/>
    </xf>
    <xf numFmtId="185" fontId="22" fillId="0" borderId="10" xfId="46" applyNumberFormat="1" applyFont="1" applyBorder="1" applyAlignment="1">
      <alignment horizontal="center"/>
      <protection/>
    </xf>
    <xf numFmtId="0" fontId="0" fillId="0" borderId="10" xfId="45" applyBorder="1" applyAlignment="1">
      <alignment horizontal="center"/>
      <protection/>
    </xf>
    <xf numFmtId="185" fontId="39" fillId="0" borderId="19" xfId="0" applyNumberFormat="1" applyFont="1" applyBorder="1" applyAlignment="1">
      <alignment horizontal="center"/>
    </xf>
    <xf numFmtId="0" fontId="3" fillId="0" borderId="22" xfId="46" applyFont="1" applyFill="1" applyBorder="1" applyAlignment="1">
      <alignment horizontal="center" wrapText="1"/>
      <protection/>
    </xf>
    <xf numFmtId="0" fontId="0" fillId="0" borderId="23" xfId="0" applyBorder="1" applyAlignment="1">
      <alignment/>
    </xf>
    <xf numFmtId="185" fontId="39" fillId="0" borderId="23" xfId="0" applyNumberFormat="1" applyFont="1" applyFill="1" applyBorder="1" applyAlignment="1">
      <alignment horizontal="center" vertical="center"/>
    </xf>
    <xf numFmtId="185" fontId="39" fillId="0" borderId="23" xfId="0" applyNumberFormat="1" applyFont="1" applyBorder="1" applyAlignment="1">
      <alignment horizontal="center"/>
    </xf>
    <xf numFmtId="185" fontId="39" fillId="0" borderId="24" xfId="0" applyNumberFormat="1" applyFont="1" applyBorder="1" applyAlignment="1">
      <alignment horizontal="center"/>
    </xf>
    <xf numFmtId="0" fontId="3" fillId="0" borderId="14" xfId="46" applyFont="1" applyFill="1" applyBorder="1" applyAlignment="1">
      <alignment horizontal="center" wrapText="1"/>
      <protection/>
    </xf>
    <xf numFmtId="0" fontId="0" fillId="0" borderId="16" xfId="0" applyBorder="1" applyAlignment="1">
      <alignment/>
    </xf>
    <xf numFmtId="185" fontId="39" fillId="0" borderId="0" xfId="0" applyNumberFormat="1" applyFont="1" applyFill="1" applyBorder="1" applyAlignment="1">
      <alignment horizontal="center" vertical="center"/>
    </xf>
    <xf numFmtId="185" fontId="39" fillId="0" borderId="0" xfId="0" applyNumberFormat="1" applyFont="1" applyBorder="1" applyAlignment="1">
      <alignment horizontal="center"/>
    </xf>
    <xf numFmtId="2" fontId="0" fillId="0" borderId="21" xfId="0" applyNumberFormat="1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4" fillId="0" borderId="14" xfId="46" applyFont="1" applyFill="1" applyBorder="1" applyAlignment="1">
      <alignment horizontal="center" wrapText="1"/>
      <protection/>
    </xf>
    <xf numFmtId="185" fontId="22" fillId="0" borderId="16" xfId="46" applyNumberFormat="1" applyFont="1" applyFill="1" applyBorder="1" applyAlignment="1">
      <alignment horizontal="center" wrapText="1"/>
      <protection/>
    </xf>
    <xf numFmtId="2" fontId="0" fillId="0" borderId="16" xfId="0" applyNumberFormat="1" applyBorder="1" applyAlignment="1">
      <alignment horizontal="center" vertical="center"/>
    </xf>
    <xf numFmtId="4" fontId="5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25" xfId="46" applyFont="1" applyFill="1" applyBorder="1" applyAlignment="1">
      <alignment horizontal="center" wrapText="1"/>
      <protection/>
    </xf>
    <xf numFmtId="0" fontId="3" fillId="0" borderId="26" xfId="46" applyFont="1" applyFill="1" applyBorder="1" applyAlignment="1">
      <alignment horizontal="center" wrapText="1"/>
      <protection/>
    </xf>
    <xf numFmtId="0" fontId="0" fillId="0" borderId="26" xfId="0" applyBorder="1" applyAlignment="1">
      <alignment/>
    </xf>
    <xf numFmtId="1" fontId="0" fillId="0" borderId="26" xfId="0" applyNumberFormat="1" applyBorder="1" applyAlignment="1">
      <alignment horizontal="center" vertical="center"/>
    </xf>
    <xf numFmtId="1" fontId="0" fillId="0" borderId="26" xfId="0" applyNumberFormat="1" applyBorder="1" applyAlignment="1">
      <alignment/>
    </xf>
    <xf numFmtId="1" fontId="0" fillId="0" borderId="26" xfId="0" applyNumberFormat="1" applyFill="1" applyBorder="1" applyAlignment="1">
      <alignment horizontal="center" vertical="center"/>
    </xf>
    <xf numFmtId="0" fontId="0" fillId="0" borderId="27" xfId="0" applyBorder="1" applyAlignment="1">
      <alignment/>
    </xf>
    <xf numFmtId="185" fontId="22" fillId="0" borderId="0" xfId="46" applyNumberFormat="1" applyFont="1" applyFill="1" applyBorder="1" applyAlignment="1">
      <alignment horizontal="center" vertical="center"/>
      <protection/>
    </xf>
    <xf numFmtId="0" fontId="3" fillId="0" borderId="10" xfId="46" applyFont="1" applyFill="1" applyBorder="1" applyAlignment="1">
      <alignment horizontal="center" wrapText="1"/>
      <protection/>
    </xf>
    <xf numFmtId="1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/>
    </xf>
    <xf numFmtId="1" fontId="0" fillId="0" borderId="10" xfId="0" applyNumberFormat="1" applyFill="1" applyBorder="1" applyAlignment="1">
      <alignment horizontal="center" vertical="center"/>
    </xf>
    <xf numFmtId="0" fontId="0" fillId="0" borderId="19" xfId="0" applyBorder="1" applyAlignment="1">
      <alignment/>
    </xf>
    <xf numFmtId="185" fontId="39" fillId="35" borderId="11" xfId="0" applyNumberFormat="1" applyFont="1" applyFill="1" applyBorder="1" applyAlignment="1">
      <alignment horizontal="center"/>
    </xf>
    <xf numFmtId="185" fontId="22" fillId="0" borderId="10" xfId="46" applyNumberFormat="1" applyFont="1" applyFill="1" applyBorder="1" applyAlignment="1">
      <alignment horizontal="center"/>
      <protection/>
    </xf>
    <xf numFmtId="185" fontId="39" fillId="0" borderId="10" xfId="0" applyNumberFormat="1" applyFont="1" applyFill="1" applyBorder="1" applyAlignment="1">
      <alignment horizontal="center" vertical="center"/>
    </xf>
    <xf numFmtId="185" fontId="39" fillId="35" borderId="22" xfId="0" applyNumberFormat="1" applyFont="1" applyFill="1" applyBorder="1" applyAlignment="1">
      <alignment horizontal="center"/>
    </xf>
    <xf numFmtId="185" fontId="22" fillId="0" borderId="23" xfId="46" applyNumberFormat="1" applyFont="1" applyFill="1" applyBorder="1" applyAlignment="1">
      <alignment horizontal="center"/>
      <protection/>
    </xf>
    <xf numFmtId="1" fontId="0" fillId="0" borderId="23" xfId="0" applyNumberFormat="1" applyBorder="1" applyAlignment="1">
      <alignment horizontal="center" vertical="center"/>
    </xf>
    <xf numFmtId="1" fontId="0" fillId="0" borderId="23" xfId="0" applyNumberFormat="1" applyBorder="1" applyAlignment="1">
      <alignment/>
    </xf>
    <xf numFmtId="1" fontId="0" fillId="0" borderId="23" xfId="0" applyNumberFormat="1" applyFill="1" applyBorder="1" applyAlignment="1">
      <alignment horizontal="center" vertical="center"/>
    </xf>
    <xf numFmtId="0" fontId="0" fillId="0" borderId="24" xfId="0" applyBorder="1" applyAlignment="1">
      <alignment/>
    </xf>
    <xf numFmtId="2" fontId="0" fillId="0" borderId="28" xfId="0" applyNumberFormat="1" applyFill="1" applyBorder="1" applyAlignment="1">
      <alignment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 2" xfId="45"/>
    <cellStyle name="normálne_Hárok2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5"/>
  <sheetViews>
    <sheetView tabSelected="1" zoomScalePageLayoutView="0" workbookViewId="0" topLeftCell="A1">
      <pane xSplit="1" ySplit="1" topLeftCell="N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W21" sqref="W21"/>
    </sheetView>
  </sheetViews>
  <sheetFormatPr defaultColWidth="9.140625" defaultRowHeight="12.75"/>
  <cols>
    <col min="1" max="1" width="16.28125" style="1" bestFit="1" customWidth="1"/>
    <col min="2" max="2" width="16.28125" style="1" customWidth="1"/>
    <col min="3" max="3" width="3.421875" style="1" bestFit="1" customWidth="1"/>
    <col min="4" max="4" width="7.57421875" style="1" bestFit="1" customWidth="1"/>
    <col min="5" max="5" width="0.71875" style="1" hidden="1" customWidth="1"/>
    <col min="6" max="6" width="14.7109375" style="1" bestFit="1" customWidth="1"/>
    <col min="7" max="7" width="14.57421875" style="1" bestFit="1" customWidth="1"/>
    <col min="8" max="8" width="15.8515625" style="1" bestFit="1" customWidth="1"/>
    <col min="9" max="9" width="15.421875" style="0" bestFit="1" customWidth="1"/>
    <col min="10" max="10" width="12.421875" style="1" bestFit="1" customWidth="1"/>
    <col min="11" max="11" width="13.57421875" style="1" bestFit="1" customWidth="1"/>
    <col min="12" max="12" width="12.57421875" style="1" bestFit="1" customWidth="1"/>
    <col min="13" max="13" width="12.7109375" style="1" bestFit="1" customWidth="1"/>
    <col min="14" max="14" width="14.421875" style="1" bestFit="1" customWidth="1"/>
    <col min="15" max="15" width="9.140625" style="1" customWidth="1"/>
    <col min="16" max="16" width="15.28125" style="1" bestFit="1" customWidth="1"/>
    <col min="17" max="17" width="15.57421875" style="1" bestFit="1" customWidth="1"/>
    <col min="18" max="18" width="16.140625" style="1" bestFit="1" customWidth="1"/>
    <col min="19" max="19" width="12.57421875" style="1" bestFit="1" customWidth="1"/>
    <col min="20" max="20" width="12.421875" style="1" bestFit="1" customWidth="1"/>
    <col min="21" max="21" width="14.140625" style="1" customWidth="1"/>
    <col min="22" max="22" width="16.421875" style="1" customWidth="1"/>
    <col min="23" max="23" width="18.140625" style="1" customWidth="1"/>
    <col min="24" max="16384" width="9.140625" style="1" customWidth="1"/>
  </cols>
  <sheetData>
    <row r="1" spans="1:25" ht="103.5" customHeight="1" thickBot="1">
      <c r="A1" s="31" t="s">
        <v>28</v>
      </c>
      <c r="B1" s="11"/>
      <c r="C1" s="9"/>
      <c r="D1" s="10" t="s">
        <v>9</v>
      </c>
      <c r="E1" s="10"/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21" t="s">
        <v>24</v>
      </c>
      <c r="U1" s="32" t="s">
        <v>31</v>
      </c>
      <c r="V1" s="24" t="s">
        <v>29</v>
      </c>
      <c r="W1" s="24" t="s">
        <v>25</v>
      </c>
      <c r="X1" s="25" t="s">
        <v>26</v>
      </c>
      <c r="Y1" s="26" t="s">
        <v>27</v>
      </c>
    </row>
    <row r="2" spans="1:25" ht="15">
      <c r="A2" s="16" t="s">
        <v>8</v>
      </c>
      <c r="B2" s="17"/>
      <c r="C2" s="18"/>
      <c r="D2" s="19"/>
      <c r="E2" s="19"/>
      <c r="F2" s="19"/>
      <c r="G2" s="19"/>
      <c r="H2" s="19"/>
      <c r="I2" s="19"/>
      <c r="J2" s="19"/>
      <c r="K2" s="19"/>
      <c r="L2" s="19"/>
      <c r="M2" s="19"/>
      <c r="N2" s="20"/>
      <c r="U2" s="27"/>
      <c r="V2" s="28"/>
      <c r="W2" s="28"/>
      <c r="X2" s="28"/>
      <c r="Y2" s="28"/>
    </row>
    <row r="3" spans="1:25" ht="15">
      <c r="A3" s="5" t="s">
        <v>2</v>
      </c>
      <c r="B3" s="12" t="s">
        <v>2</v>
      </c>
      <c r="C3" s="6" t="s">
        <v>1</v>
      </c>
      <c r="D3" s="2">
        <v>200</v>
      </c>
      <c r="E3" s="2">
        <v>22</v>
      </c>
      <c r="F3" s="2">
        <v>190</v>
      </c>
      <c r="G3" s="2">
        <v>380</v>
      </c>
      <c r="H3" s="2">
        <v>380</v>
      </c>
      <c r="I3" s="2">
        <v>500</v>
      </c>
      <c r="J3" s="2">
        <v>220</v>
      </c>
      <c r="K3" s="2">
        <v>150</v>
      </c>
      <c r="L3" s="2">
        <v>85</v>
      </c>
      <c r="M3" s="2">
        <v>600</v>
      </c>
      <c r="N3" s="2">
        <v>90</v>
      </c>
      <c r="O3" s="14">
        <v>2410</v>
      </c>
      <c r="P3" s="14">
        <v>1917.8</v>
      </c>
      <c r="Q3" s="14">
        <v>584.7</v>
      </c>
      <c r="R3" s="14">
        <v>1400</v>
      </c>
      <c r="S3" s="14">
        <v>900</v>
      </c>
      <c r="T3" s="22">
        <v>400</v>
      </c>
      <c r="U3" s="27">
        <f aca="true" t="shared" si="0" ref="U3:U8">SUM(D3:T3)</f>
        <v>10429.5</v>
      </c>
      <c r="V3" s="28"/>
      <c r="W3" s="29">
        <f aca="true" t="shared" si="1" ref="W3:W19">U3*V3</f>
        <v>0</v>
      </c>
      <c r="X3" s="28"/>
      <c r="Y3" s="28">
        <f>W3+X3</f>
        <v>0</v>
      </c>
    </row>
    <row r="4" spans="1:25" ht="15">
      <c r="A4" s="5" t="s">
        <v>3</v>
      </c>
      <c r="B4" s="12" t="s">
        <v>3</v>
      </c>
      <c r="C4" s="6" t="s">
        <v>1</v>
      </c>
      <c r="D4" s="2">
        <v>50</v>
      </c>
      <c r="E4" s="2">
        <v>22</v>
      </c>
      <c r="F4" s="2">
        <v>30</v>
      </c>
      <c r="G4" s="2">
        <v>130</v>
      </c>
      <c r="H4" s="2">
        <v>40</v>
      </c>
      <c r="I4" s="2">
        <v>200</v>
      </c>
      <c r="J4" s="2">
        <v>45</v>
      </c>
      <c r="K4" s="2">
        <v>60</v>
      </c>
      <c r="L4" s="2">
        <v>40</v>
      </c>
      <c r="M4" s="2">
        <v>75</v>
      </c>
      <c r="N4" s="2">
        <v>35</v>
      </c>
      <c r="O4" s="14">
        <v>1240</v>
      </c>
      <c r="P4" s="14">
        <v>352</v>
      </c>
      <c r="Q4" s="14">
        <v>364.3</v>
      </c>
      <c r="R4" s="14">
        <v>110</v>
      </c>
      <c r="S4" s="14">
        <v>330</v>
      </c>
      <c r="T4" s="22">
        <v>300</v>
      </c>
      <c r="U4" s="27">
        <f t="shared" si="0"/>
        <v>3423.3</v>
      </c>
      <c r="V4" s="28"/>
      <c r="W4" s="29">
        <f t="shared" si="1"/>
        <v>0</v>
      </c>
      <c r="X4" s="28"/>
      <c r="Y4" s="28">
        <f>W4+X4</f>
        <v>0</v>
      </c>
    </row>
    <row r="5" spans="1:25" ht="15">
      <c r="A5" s="5" t="s">
        <v>4</v>
      </c>
      <c r="B5" s="12" t="s">
        <v>4</v>
      </c>
      <c r="C5" s="6" t="s">
        <v>1</v>
      </c>
      <c r="D5" s="3">
        <v>30</v>
      </c>
      <c r="E5" s="7"/>
      <c r="F5" s="3">
        <v>60</v>
      </c>
      <c r="G5" s="3">
        <v>110</v>
      </c>
      <c r="H5" s="3">
        <v>180</v>
      </c>
      <c r="I5" s="3">
        <v>160</v>
      </c>
      <c r="J5" s="3">
        <v>50</v>
      </c>
      <c r="K5" s="3">
        <v>60</v>
      </c>
      <c r="L5" s="3">
        <v>65</v>
      </c>
      <c r="M5" s="3">
        <v>180</v>
      </c>
      <c r="N5" s="3">
        <v>60</v>
      </c>
      <c r="O5" s="15">
        <v>870</v>
      </c>
      <c r="P5" s="15">
        <v>745</v>
      </c>
      <c r="Q5" s="15">
        <v>209.9</v>
      </c>
      <c r="R5" s="15">
        <v>260</v>
      </c>
      <c r="S5" s="15">
        <v>330</v>
      </c>
      <c r="T5" s="23">
        <v>80</v>
      </c>
      <c r="U5" s="27">
        <f t="shared" si="0"/>
        <v>3449.9</v>
      </c>
      <c r="V5" s="28"/>
      <c r="W5" s="29">
        <f t="shared" si="1"/>
        <v>0</v>
      </c>
      <c r="X5" s="28"/>
      <c r="Y5" s="28">
        <f>W5+X5</f>
        <v>0</v>
      </c>
    </row>
    <row r="6" spans="1:25" ht="15">
      <c r="A6" s="5" t="s">
        <v>5</v>
      </c>
      <c r="B6" s="12" t="s">
        <v>5</v>
      </c>
      <c r="C6" s="6" t="s">
        <v>1</v>
      </c>
      <c r="D6" s="3">
        <v>25</v>
      </c>
      <c r="E6" s="7"/>
      <c r="F6" s="3">
        <v>100</v>
      </c>
      <c r="G6" s="3">
        <v>200</v>
      </c>
      <c r="H6" s="3">
        <v>60</v>
      </c>
      <c r="I6" s="3">
        <v>120</v>
      </c>
      <c r="J6" s="3">
        <v>40</v>
      </c>
      <c r="K6" s="3">
        <v>100</v>
      </c>
      <c r="L6" s="3">
        <v>15</v>
      </c>
      <c r="M6" s="3">
        <v>160</v>
      </c>
      <c r="N6" s="3">
        <v>15</v>
      </c>
      <c r="O6" s="15">
        <v>270</v>
      </c>
      <c r="P6" s="15">
        <v>31.88</v>
      </c>
      <c r="Q6" s="15">
        <v>26.1</v>
      </c>
      <c r="R6" s="15">
        <v>50</v>
      </c>
      <c r="S6" s="15">
        <v>100</v>
      </c>
      <c r="T6" s="23">
        <v>150</v>
      </c>
      <c r="U6" s="27">
        <f t="shared" si="0"/>
        <v>1462.98</v>
      </c>
      <c r="V6" s="28"/>
      <c r="W6" s="29">
        <f t="shared" si="1"/>
        <v>0</v>
      </c>
      <c r="X6" s="28"/>
      <c r="Y6" s="28">
        <f>W6+X6</f>
        <v>0</v>
      </c>
    </row>
    <row r="7" spans="1:25" ht="15">
      <c r="A7" s="5" t="s">
        <v>6</v>
      </c>
      <c r="B7" s="12" t="s">
        <v>6</v>
      </c>
      <c r="C7" s="6" t="s">
        <v>1</v>
      </c>
      <c r="D7" s="3">
        <v>5</v>
      </c>
      <c r="E7" s="7"/>
      <c r="F7" s="3">
        <v>0</v>
      </c>
      <c r="G7" s="3">
        <v>55</v>
      </c>
      <c r="H7" s="3">
        <v>0</v>
      </c>
      <c r="I7" s="3">
        <v>110</v>
      </c>
      <c r="J7" s="3">
        <v>70</v>
      </c>
      <c r="K7" s="3">
        <v>0</v>
      </c>
      <c r="L7" s="3">
        <v>12</v>
      </c>
      <c r="M7" s="3">
        <v>100</v>
      </c>
      <c r="N7" s="3">
        <v>12</v>
      </c>
      <c r="O7" s="15">
        <v>908</v>
      </c>
      <c r="P7" s="15">
        <v>33</v>
      </c>
      <c r="Q7" s="15">
        <v>134</v>
      </c>
      <c r="R7" s="15">
        <v>75</v>
      </c>
      <c r="S7" s="15">
        <v>250</v>
      </c>
      <c r="T7" s="23"/>
      <c r="U7" s="27">
        <f t="shared" si="0"/>
        <v>1764</v>
      </c>
      <c r="V7" s="28"/>
      <c r="W7" s="29">
        <f t="shared" si="1"/>
        <v>0</v>
      </c>
      <c r="X7" s="28"/>
      <c r="Y7" s="28">
        <f>W7+X7</f>
        <v>0</v>
      </c>
    </row>
    <row r="8" spans="1:25" ht="12.75">
      <c r="A8" s="8" t="s">
        <v>7</v>
      </c>
      <c r="B8" s="13" t="s">
        <v>7</v>
      </c>
      <c r="C8" s="7" t="s">
        <v>0</v>
      </c>
      <c r="D8" s="3">
        <v>0</v>
      </c>
      <c r="E8" s="7"/>
      <c r="F8" s="3">
        <v>0</v>
      </c>
      <c r="G8" s="3">
        <v>30</v>
      </c>
      <c r="H8" s="3">
        <v>0</v>
      </c>
      <c r="I8" s="3">
        <v>7</v>
      </c>
      <c r="J8" s="3">
        <v>0</v>
      </c>
      <c r="K8" s="3">
        <v>0</v>
      </c>
      <c r="L8" s="3">
        <v>6</v>
      </c>
      <c r="M8" s="3">
        <v>10</v>
      </c>
      <c r="N8" s="3">
        <v>4</v>
      </c>
      <c r="O8" s="15"/>
      <c r="P8" s="15"/>
      <c r="Q8" s="15">
        <v>18</v>
      </c>
      <c r="R8" s="15"/>
      <c r="S8" s="15"/>
      <c r="T8" s="23"/>
      <c r="U8" s="27">
        <f t="shared" si="0"/>
        <v>75</v>
      </c>
      <c r="V8" s="28"/>
      <c r="W8" s="29">
        <f t="shared" si="1"/>
        <v>0</v>
      </c>
      <c r="X8" s="28"/>
      <c r="Y8" s="28">
        <f>W8+X8</f>
        <v>0</v>
      </c>
    </row>
    <row r="9" spans="1:25" ht="51.75" customHeight="1">
      <c r="A9" s="33" t="s">
        <v>32</v>
      </c>
      <c r="B9" s="34" t="s">
        <v>33</v>
      </c>
      <c r="C9" s="35" t="s">
        <v>1</v>
      </c>
      <c r="D9" s="36">
        <v>50</v>
      </c>
      <c r="E9" s="36"/>
      <c r="F9" s="36">
        <v>0</v>
      </c>
      <c r="G9" s="36">
        <v>75</v>
      </c>
      <c r="H9" s="37">
        <v>70</v>
      </c>
      <c r="I9" s="36">
        <v>70</v>
      </c>
      <c r="J9" s="36">
        <v>40</v>
      </c>
      <c r="K9" s="36">
        <v>0</v>
      </c>
      <c r="L9" s="36">
        <v>12</v>
      </c>
      <c r="M9" s="36">
        <v>40</v>
      </c>
      <c r="N9" s="36">
        <v>20</v>
      </c>
      <c r="O9" s="14">
        <v>610</v>
      </c>
      <c r="P9" s="14">
        <v>121.7</v>
      </c>
      <c r="Q9" s="14">
        <v>248.4</v>
      </c>
      <c r="R9" s="14">
        <v>160</v>
      </c>
      <c r="S9" s="14">
        <v>2500</v>
      </c>
      <c r="T9" s="22">
        <v>120</v>
      </c>
      <c r="U9" s="38">
        <f>SUM(D9:T9)</f>
        <v>4137.1</v>
      </c>
      <c r="V9" s="28"/>
      <c r="W9" s="29">
        <f t="shared" si="1"/>
        <v>0</v>
      </c>
      <c r="X9" s="28"/>
      <c r="Y9" s="28">
        <f>W9+X9</f>
        <v>0</v>
      </c>
    </row>
    <row r="10" spans="1:25" ht="15">
      <c r="A10" s="39" t="s">
        <v>34</v>
      </c>
      <c r="B10" s="40" t="s">
        <v>34</v>
      </c>
      <c r="C10" s="35" t="s">
        <v>1</v>
      </c>
      <c r="D10" s="2">
        <v>0</v>
      </c>
      <c r="E10" s="2">
        <v>22</v>
      </c>
      <c r="F10" s="2">
        <v>30</v>
      </c>
      <c r="G10" s="2">
        <v>90</v>
      </c>
      <c r="H10" s="2">
        <v>100</v>
      </c>
      <c r="I10" s="2">
        <v>160</v>
      </c>
      <c r="J10" s="2">
        <v>80</v>
      </c>
      <c r="K10" s="2">
        <v>50</v>
      </c>
      <c r="L10" s="2">
        <v>40</v>
      </c>
      <c r="M10" s="2">
        <v>200</v>
      </c>
      <c r="N10" s="2">
        <v>45</v>
      </c>
      <c r="O10" s="14">
        <v>340</v>
      </c>
      <c r="P10" s="14"/>
      <c r="Q10" s="14">
        <v>50</v>
      </c>
      <c r="R10" s="14"/>
      <c r="S10" s="14"/>
      <c r="T10" s="22"/>
      <c r="U10" s="38">
        <f aca="true" t="shared" si="2" ref="U10:U25">SUM(D10:T10)</f>
        <v>1207</v>
      </c>
      <c r="V10" s="28"/>
      <c r="W10" s="29">
        <f t="shared" si="1"/>
        <v>0</v>
      </c>
      <c r="X10" s="28"/>
      <c r="Y10" s="28">
        <f>W10+X10</f>
        <v>0</v>
      </c>
    </row>
    <row r="11" spans="1:25" ht="15">
      <c r="A11" s="5" t="s">
        <v>35</v>
      </c>
      <c r="B11" s="12" t="s">
        <v>35</v>
      </c>
      <c r="C11" s="6" t="s">
        <v>1</v>
      </c>
      <c r="D11" s="2">
        <v>20</v>
      </c>
      <c r="E11" s="2">
        <v>22</v>
      </c>
      <c r="F11" s="2">
        <v>0</v>
      </c>
      <c r="G11" s="2">
        <v>20</v>
      </c>
      <c r="H11" s="2">
        <v>20</v>
      </c>
      <c r="I11" s="2">
        <v>20</v>
      </c>
      <c r="J11" s="2">
        <v>20</v>
      </c>
      <c r="K11" s="2">
        <v>30</v>
      </c>
      <c r="L11" s="2">
        <v>10</v>
      </c>
      <c r="M11" s="2">
        <v>20</v>
      </c>
      <c r="N11" s="2">
        <v>10</v>
      </c>
      <c r="O11" s="14">
        <v>690</v>
      </c>
      <c r="P11" s="14"/>
      <c r="Q11" s="14"/>
      <c r="R11" s="14"/>
      <c r="S11" s="14"/>
      <c r="T11" s="22">
        <v>50</v>
      </c>
      <c r="U11" s="38">
        <f t="shared" si="2"/>
        <v>932</v>
      </c>
      <c r="V11" s="28"/>
      <c r="W11" s="29">
        <f t="shared" si="1"/>
        <v>0</v>
      </c>
      <c r="X11" s="28"/>
      <c r="Y11" s="28">
        <f>W11+X11</f>
        <v>0</v>
      </c>
    </row>
    <row r="12" spans="1:25" ht="15">
      <c r="A12" s="5" t="s">
        <v>36</v>
      </c>
      <c r="B12" s="12" t="s">
        <v>36</v>
      </c>
      <c r="C12" s="6" t="s">
        <v>1</v>
      </c>
      <c r="D12" s="2">
        <v>20</v>
      </c>
      <c r="E12" s="2">
        <v>22</v>
      </c>
      <c r="F12" s="2">
        <v>0</v>
      </c>
      <c r="G12" s="2">
        <v>20</v>
      </c>
      <c r="H12" s="2">
        <v>0</v>
      </c>
      <c r="I12" s="2">
        <v>10</v>
      </c>
      <c r="J12" s="2">
        <v>20</v>
      </c>
      <c r="K12" s="2">
        <v>0</v>
      </c>
      <c r="L12" s="2">
        <v>0</v>
      </c>
      <c r="M12" s="2">
        <v>10</v>
      </c>
      <c r="N12" s="2">
        <v>0</v>
      </c>
      <c r="O12" s="14">
        <v>270</v>
      </c>
      <c r="P12" s="14"/>
      <c r="Q12" s="14"/>
      <c r="R12" s="14"/>
      <c r="S12" s="14"/>
      <c r="T12" s="22"/>
      <c r="U12" s="38">
        <f t="shared" si="2"/>
        <v>372</v>
      </c>
      <c r="V12" s="28"/>
      <c r="W12" s="29">
        <f t="shared" si="1"/>
        <v>0</v>
      </c>
      <c r="X12" s="28"/>
      <c r="Y12" s="28">
        <f>W12+X12</f>
        <v>0</v>
      </c>
    </row>
    <row r="13" spans="1:25" ht="15">
      <c r="A13" s="5" t="s">
        <v>37</v>
      </c>
      <c r="B13" s="12" t="s">
        <v>37</v>
      </c>
      <c r="C13" s="6" t="s">
        <v>1</v>
      </c>
      <c r="D13" s="2">
        <v>0</v>
      </c>
      <c r="E13" s="2">
        <v>22</v>
      </c>
      <c r="F13" s="2">
        <v>0</v>
      </c>
      <c r="G13" s="2">
        <v>0</v>
      </c>
      <c r="H13" s="2">
        <v>0</v>
      </c>
      <c r="I13" s="2">
        <v>20</v>
      </c>
      <c r="J13" s="2">
        <v>0</v>
      </c>
      <c r="K13" s="2">
        <v>0</v>
      </c>
      <c r="L13" s="2">
        <v>10</v>
      </c>
      <c r="M13" s="2">
        <v>20</v>
      </c>
      <c r="N13" s="2">
        <v>10</v>
      </c>
      <c r="O13" s="14"/>
      <c r="P13" s="14"/>
      <c r="Q13" s="14"/>
      <c r="R13" s="14"/>
      <c r="S13" s="14"/>
      <c r="T13" s="22"/>
      <c r="U13" s="38">
        <f t="shared" si="2"/>
        <v>82</v>
      </c>
      <c r="V13" s="28"/>
      <c r="W13" s="29">
        <f t="shared" si="1"/>
        <v>0</v>
      </c>
      <c r="X13" s="28"/>
      <c r="Y13" s="28">
        <f>W13+X13</f>
        <v>0</v>
      </c>
    </row>
    <row r="14" spans="1:25" ht="15">
      <c r="A14" s="5" t="s">
        <v>38</v>
      </c>
      <c r="B14" s="12" t="s">
        <v>38</v>
      </c>
      <c r="C14" s="6" t="s">
        <v>1</v>
      </c>
      <c r="D14" s="2">
        <v>20</v>
      </c>
      <c r="E14" s="2">
        <v>22</v>
      </c>
      <c r="F14" s="2">
        <v>60</v>
      </c>
      <c r="G14" s="2">
        <v>45</v>
      </c>
      <c r="H14" s="2">
        <v>70</v>
      </c>
      <c r="I14" s="2">
        <v>60</v>
      </c>
      <c r="J14" s="2">
        <v>70</v>
      </c>
      <c r="K14" s="2">
        <v>50</v>
      </c>
      <c r="L14" s="2">
        <v>85</v>
      </c>
      <c r="M14" s="2">
        <v>100</v>
      </c>
      <c r="N14" s="2">
        <v>80</v>
      </c>
      <c r="O14" s="14">
        <v>790</v>
      </c>
      <c r="P14" s="14"/>
      <c r="Q14" s="14">
        <v>50.6</v>
      </c>
      <c r="R14" s="14"/>
      <c r="S14" s="14"/>
      <c r="T14" s="22"/>
      <c r="U14" s="38">
        <f t="shared" si="2"/>
        <v>1502.6</v>
      </c>
      <c r="V14" s="28"/>
      <c r="W14" s="29">
        <f t="shared" si="1"/>
        <v>0</v>
      </c>
      <c r="X14" s="28"/>
      <c r="Y14" s="28">
        <f>W14+X14</f>
        <v>0</v>
      </c>
    </row>
    <row r="15" spans="1:25" ht="15">
      <c r="A15" s="5" t="s">
        <v>39</v>
      </c>
      <c r="B15" s="12" t="s">
        <v>39</v>
      </c>
      <c r="C15" s="6" t="s">
        <v>1</v>
      </c>
      <c r="D15" s="2">
        <v>50</v>
      </c>
      <c r="E15" s="2">
        <v>22</v>
      </c>
      <c r="F15" s="2">
        <v>0</v>
      </c>
      <c r="G15" s="2">
        <v>20</v>
      </c>
      <c r="H15" s="2">
        <v>10</v>
      </c>
      <c r="I15" s="2">
        <v>60</v>
      </c>
      <c r="J15" s="2">
        <v>20</v>
      </c>
      <c r="K15" s="2">
        <v>0</v>
      </c>
      <c r="L15" s="2">
        <v>10</v>
      </c>
      <c r="M15" s="2">
        <v>50</v>
      </c>
      <c r="N15" s="2">
        <v>10</v>
      </c>
      <c r="O15" s="14">
        <v>980</v>
      </c>
      <c r="P15" s="14"/>
      <c r="Q15" s="14">
        <v>58.6</v>
      </c>
      <c r="R15" s="14">
        <v>100</v>
      </c>
      <c r="S15" s="14">
        <v>320</v>
      </c>
      <c r="T15" s="22"/>
      <c r="U15" s="38">
        <f t="shared" si="2"/>
        <v>1710.6</v>
      </c>
      <c r="V15" s="28"/>
      <c r="W15" s="29">
        <f t="shared" si="1"/>
        <v>0</v>
      </c>
      <c r="X15" s="28"/>
      <c r="Y15" s="28">
        <f>W15+X15</f>
        <v>0</v>
      </c>
    </row>
    <row r="16" spans="1:25" ht="15">
      <c r="A16" s="5" t="s">
        <v>40</v>
      </c>
      <c r="B16" s="12" t="s">
        <v>40</v>
      </c>
      <c r="C16" s="6" t="s">
        <v>1</v>
      </c>
      <c r="D16" s="2">
        <v>50</v>
      </c>
      <c r="E16" s="2">
        <v>22</v>
      </c>
      <c r="F16" s="2">
        <v>30</v>
      </c>
      <c r="G16" s="2">
        <v>30</v>
      </c>
      <c r="H16" s="2">
        <v>10</v>
      </c>
      <c r="I16" s="2">
        <v>70</v>
      </c>
      <c r="J16" s="2">
        <v>25</v>
      </c>
      <c r="K16" s="2">
        <v>30</v>
      </c>
      <c r="L16" s="2">
        <v>12</v>
      </c>
      <c r="M16" s="2">
        <v>60</v>
      </c>
      <c r="N16" s="2">
        <v>12</v>
      </c>
      <c r="O16" s="14">
        <v>680</v>
      </c>
      <c r="P16" s="14">
        <v>222.6</v>
      </c>
      <c r="Q16" s="14">
        <v>69.17</v>
      </c>
      <c r="R16" s="14">
        <v>180</v>
      </c>
      <c r="S16" s="14">
        <v>320</v>
      </c>
      <c r="T16" s="22">
        <v>500</v>
      </c>
      <c r="U16" s="38">
        <f t="shared" si="2"/>
        <v>2322.77</v>
      </c>
      <c r="V16" s="28"/>
      <c r="W16" s="29">
        <f t="shared" si="1"/>
        <v>0</v>
      </c>
      <c r="X16" s="28"/>
      <c r="Y16" s="28">
        <f>W16+X16</f>
        <v>0</v>
      </c>
    </row>
    <row r="17" spans="1:25" ht="12.75">
      <c r="A17" s="8" t="s">
        <v>41</v>
      </c>
      <c r="B17" s="13" t="s">
        <v>41</v>
      </c>
      <c r="C17" s="7" t="s">
        <v>1</v>
      </c>
      <c r="D17" s="3">
        <v>0</v>
      </c>
      <c r="E17" s="7"/>
      <c r="F17" s="7">
        <v>0</v>
      </c>
      <c r="G17" s="3">
        <v>0</v>
      </c>
      <c r="H17" s="3">
        <v>0</v>
      </c>
      <c r="I17" s="41">
        <v>0</v>
      </c>
      <c r="J17" s="3">
        <v>0</v>
      </c>
      <c r="K17" s="3">
        <v>0</v>
      </c>
      <c r="L17" s="3">
        <v>10</v>
      </c>
      <c r="M17" s="3">
        <v>0</v>
      </c>
      <c r="N17" s="3">
        <v>12</v>
      </c>
      <c r="O17" s="13"/>
      <c r="P17" s="13"/>
      <c r="Q17" s="13"/>
      <c r="R17" s="13"/>
      <c r="S17" s="13"/>
      <c r="T17" s="42"/>
      <c r="U17" s="38">
        <f t="shared" si="2"/>
        <v>22</v>
      </c>
      <c r="V17" s="28"/>
      <c r="W17" s="29">
        <f t="shared" si="1"/>
        <v>0</v>
      </c>
      <c r="X17" s="28"/>
      <c r="Y17" s="28">
        <f>W17+X17</f>
        <v>0</v>
      </c>
    </row>
    <row r="18" spans="1:25" ht="15">
      <c r="A18" s="33" t="s">
        <v>42</v>
      </c>
      <c r="B18" s="34"/>
      <c r="C18" s="35" t="s">
        <v>1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14">
        <v>180</v>
      </c>
      <c r="P18" s="14"/>
      <c r="Q18" s="14"/>
      <c r="R18" s="14"/>
      <c r="S18" s="14"/>
      <c r="T18" s="22"/>
      <c r="U18" s="38">
        <f>SUM(D18:T18)</f>
        <v>180</v>
      </c>
      <c r="V18" s="28"/>
      <c r="W18" s="29">
        <f t="shared" si="1"/>
        <v>0</v>
      </c>
      <c r="X18" s="28"/>
      <c r="Y18" s="28">
        <f>W18+X18</f>
        <v>0</v>
      </c>
    </row>
    <row r="19" spans="1:25" ht="15.75" thickBot="1">
      <c r="A19" s="43" t="s">
        <v>43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5">
        <v>740</v>
      </c>
      <c r="P19" s="46"/>
      <c r="Q19" s="46"/>
      <c r="R19" s="46"/>
      <c r="S19" s="46"/>
      <c r="T19" s="47"/>
      <c r="U19" s="38">
        <f t="shared" si="2"/>
        <v>740</v>
      </c>
      <c r="V19" s="28"/>
      <c r="W19" s="29">
        <f t="shared" si="1"/>
        <v>0</v>
      </c>
      <c r="X19" s="28"/>
      <c r="Y19" s="28">
        <f>W19+X19</f>
        <v>0</v>
      </c>
    </row>
    <row r="20" spans="1:25" ht="15">
      <c r="A20" s="48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50"/>
      <c r="P20" s="51"/>
      <c r="Q20" s="51"/>
      <c r="R20" s="51"/>
      <c r="S20" s="51"/>
      <c r="T20" s="51"/>
      <c r="U20" s="52"/>
      <c r="V20" s="53" t="s">
        <v>30</v>
      </c>
      <c r="W20" s="53">
        <f>SUM(W3:W19)</f>
        <v>0</v>
      </c>
      <c r="X20" s="53"/>
      <c r="Y20" s="28">
        <f>W20+X20+SUM(Y3:Y19)</f>
        <v>0</v>
      </c>
    </row>
    <row r="21" spans="1:25" ht="15.75" thickBot="1">
      <c r="A21" s="54" t="s">
        <v>44</v>
      </c>
      <c r="B21" s="55"/>
      <c r="C21" s="49"/>
      <c r="D21" s="56"/>
      <c r="E21" s="49"/>
      <c r="F21" s="49"/>
      <c r="G21" s="56"/>
      <c r="H21" s="56"/>
      <c r="I21" s="49"/>
      <c r="J21" s="56"/>
      <c r="K21" s="56"/>
      <c r="L21" s="56"/>
      <c r="M21" s="56"/>
      <c r="N21" s="56"/>
      <c r="U21" s="38"/>
      <c r="W21" s="57"/>
      <c r="X21" s="58"/>
      <c r="Y21" s="59"/>
    </row>
    <row r="22" spans="1:25" ht="15">
      <c r="A22" s="60" t="s">
        <v>45</v>
      </c>
      <c r="B22" s="61"/>
      <c r="C22" s="62" t="s">
        <v>1</v>
      </c>
      <c r="D22" s="63">
        <v>0</v>
      </c>
      <c r="E22" s="64"/>
      <c r="F22" s="65">
        <v>150</v>
      </c>
      <c r="G22" s="63">
        <v>185</v>
      </c>
      <c r="H22" s="63">
        <v>175</v>
      </c>
      <c r="I22" s="65">
        <v>400</v>
      </c>
      <c r="J22" s="63">
        <v>210</v>
      </c>
      <c r="K22" s="63">
        <v>150</v>
      </c>
      <c r="L22" s="63">
        <v>130</v>
      </c>
      <c r="M22" s="63">
        <v>550</v>
      </c>
      <c r="N22" s="63">
        <v>160</v>
      </c>
      <c r="O22" s="62"/>
      <c r="P22" s="62"/>
      <c r="Q22" s="62"/>
      <c r="R22" s="62"/>
      <c r="S22" s="62"/>
      <c r="T22" s="66"/>
      <c r="U22" s="38">
        <f t="shared" si="2"/>
        <v>2110</v>
      </c>
      <c r="V22" s="67"/>
      <c r="Y22" s="59"/>
    </row>
    <row r="23" spans="1:25" ht="15">
      <c r="A23" s="5" t="s">
        <v>46</v>
      </c>
      <c r="B23" s="68"/>
      <c r="C23" s="30" t="s">
        <v>47</v>
      </c>
      <c r="D23" s="69">
        <v>0</v>
      </c>
      <c r="E23" s="70"/>
      <c r="F23" s="71">
        <v>150</v>
      </c>
      <c r="G23" s="69">
        <v>185</v>
      </c>
      <c r="H23" s="69">
        <v>175</v>
      </c>
      <c r="I23" s="71">
        <v>500</v>
      </c>
      <c r="J23" s="69">
        <v>900</v>
      </c>
      <c r="K23" s="69">
        <v>150</v>
      </c>
      <c r="L23" s="69">
        <v>130</v>
      </c>
      <c r="M23" s="69">
        <v>550</v>
      </c>
      <c r="N23" s="69">
        <v>160</v>
      </c>
      <c r="O23" s="30"/>
      <c r="P23" s="30"/>
      <c r="Q23" s="30"/>
      <c r="R23" s="30"/>
      <c r="S23" s="30"/>
      <c r="T23" s="72"/>
      <c r="U23" s="38">
        <f t="shared" si="2"/>
        <v>2900</v>
      </c>
      <c r="V23" s="67"/>
      <c r="Y23" s="59"/>
    </row>
    <row r="24" spans="1:25" ht="15">
      <c r="A24" s="73" t="s">
        <v>48</v>
      </c>
      <c r="B24" s="74" t="s">
        <v>0</v>
      </c>
      <c r="C24" s="74" t="s">
        <v>0</v>
      </c>
      <c r="D24" s="69"/>
      <c r="E24" s="70"/>
      <c r="F24" s="71"/>
      <c r="G24" s="69"/>
      <c r="H24" s="69"/>
      <c r="I24" s="71"/>
      <c r="J24" s="69"/>
      <c r="K24" s="69"/>
      <c r="L24" s="69"/>
      <c r="M24" s="69"/>
      <c r="N24" s="69"/>
      <c r="O24" s="30"/>
      <c r="P24" s="75">
        <v>7011</v>
      </c>
      <c r="Q24" s="30"/>
      <c r="R24" s="30"/>
      <c r="S24" s="30"/>
      <c r="T24" s="72"/>
      <c r="U24" s="38">
        <f t="shared" si="2"/>
        <v>7011</v>
      </c>
      <c r="V24" s="67"/>
      <c r="W24" s="4"/>
      <c r="Y24" s="59"/>
    </row>
    <row r="25" spans="1:25" ht="15.75" thickBot="1">
      <c r="A25" s="76" t="s">
        <v>49</v>
      </c>
      <c r="B25" s="77" t="s">
        <v>0</v>
      </c>
      <c r="C25" s="77" t="s">
        <v>0</v>
      </c>
      <c r="D25" s="78"/>
      <c r="E25" s="79"/>
      <c r="F25" s="80"/>
      <c r="G25" s="78"/>
      <c r="H25" s="78"/>
      <c r="I25" s="80"/>
      <c r="J25" s="78"/>
      <c r="K25" s="78"/>
      <c r="L25" s="78"/>
      <c r="M25" s="78"/>
      <c r="N25" s="78"/>
      <c r="O25" s="44"/>
      <c r="P25" s="45">
        <v>1645</v>
      </c>
      <c r="Q25" s="44"/>
      <c r="R25" s="44"/>
      <c r="S25" s="44"/>
      <c r="T25" s="81"/>
      <c r="U25" s="82">
        <f t="shared" si="2"/>
        <v>1645</v>
      </c>
      <c r="V25" s="67"/>
      <c r="W25" s="4"/>
      <c r="Y25" s="59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ZVS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zsuzsi</cp:lastModifiedBy>
  <cp:lastPrinted>2017-05-29T05:16:51Z</cp:lastPrinted>
  <dcterms:created xsi:type="dcterms:W3CDTF">2011-02-14T07:25:14Z</dcterms:created>
  <dcterms:modified xsi:type="dcterms:W3CDTF">2017-08-21T13:44:16Z</dcterms:modified>
  <cp:category/>
  <cp:version/>
  <cp:contentType/>
  <cp:contentStatus/>
</cp:coreProperties>
</file>