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<sst xmlns="http://schemas.openxmlformats.org/spreadsheetml/2006/main" count="157" uniqueCount="79">
  <si>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</si>
  <si>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</si>
  <si>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</si>
  <si>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</si>
  <si>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</si>
  <si>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</si>
  <si>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</si>
  <si>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</si>
  <si>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</si>
  <si>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</si>
  <si>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</si>
  <si>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</si>
  <si>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</si>
  <si>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</si>
  <si>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</si>
  <si>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</si>
  <si>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</si>
  <si>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</si>
  <si>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</si>
  <si>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</si>
  <si>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Poľná ulica</t>
  </si>
  <si>
    <t>Jantárová ulica</t>
  </si>
  <si>
    <t>Podzemná garáž nám. Á. Vámbéryho - Dunajská Streda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</si>
  <si>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</si>
  <si>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</si>
  <si>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</si>
  <si>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</si>
  <si>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</si>
  <si>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</si>
  <si>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</si>
  <si>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</si>
  <si>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</si>
  <si>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</si>
  <si>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</si>
  <si>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- nákup pozemkov</t>
  </si>
  <si>
    <t>Pod prístupovej komunikácie k zbernému dvoru</t>
  </si>
  <si>
    <t>Pozemok parc č. 65/2 - Komenského ulica</t>
  </si>
  <si>
    <t>Nová Ves č. 2225 a 2226</t>
  </si>
  <si>
    <t>Ružový háj č. 1374 a 1376</t>
  </si>
  <si>
    <t>Zriadenie zberného dvora v Dunajskej Strede</t>
  </si>
  <si>
    <t>Výstavba chodníka - lokalita Adyho ulica</t>
  </si>
  <si>
    <t xml:space="preserve">Výstavba chodníkov </t>
  </si>
  <si>
    <t>Kapitálové výdavky spolu</t>
  </si>
  <si>
    <t>Výstavba okružnej križovatky Veľkoblahovská - Záhradnícka</t>
  </si>
  <si>
    <t>Rekonštrukcia budovy Perfects</t>
  </si>
  <si>
    <t>Čítačka čipov</t>
  </si>
  <si>
    <t>Výstavba detských ihrísk</t>
  </si>
  <si>
    <t>Nám. priateľstva č. 2166, 2168 a 2171</t>
  </si>
  <si>
    <t>Ružový háj č. 1370 a 1371</t>
  </si>
  <si>
    <t>Granty</t>
  </si>
  <si>
    <t>Výpočtová technika</t>
  </si>
  <si>
    <t>Rozšírenie verejného osvetlenia</t>
  </si>
  <si>
    <t>ul. gen. Svobodu</t>
  </si>
  <si>
    <t>Zariadenia pre seniorov</t>
  </si>
  <si>
    <t>XI. 2013</t>
  </si>
  <si>
    <t>Generel dopravy</t>
  </si>
  <si>
    <t>Rekonštrukcia a obnova chodníkov</t>
  </si>
  <si>
    <t>Ul. Malotejedská - chodník pravá strana</t>
  </si>
  <si>
    <t>Ul. Malotejedská - chodník ľavá strana</t>
  </si>
  <si>
    <t>Malotejedská ulica</t>
  </si>
  <si>
    <t>Futbalový štadión DAC</t>
  </si>
  <si>
    <t>Municipal s.r.o.</t>
  </si>
  <si>
    <t>Námestie SNP pred blokom 192</t>
  </si>
  <si>
    <t>Smetanov háj pred blokom 291</t>
  </si>
  <si>
    <t>Smetanov háj pred blokom 289</t>
  </si>
  <si>
    <t>Radnične nám. pred blokom 373</t>
  </si>
  <si>
    <t>Ulica Generála Svobodu</t>
  </si>
  <si>
    <t>Hviezdoslavová ul.</t>
  </si>
  <si>
    <t>Ul. Malotejedská - oprava krytu MK</t>
  </si>
  <si>
    <t>Ul. Kúpeľná</t>
  </si>
  <si>
    <t>Ul. L. Amadea</t>
  </si>
  <si>
    <t>Mlynská ul.</t>
  </si>
  <si>
    <t>Ul. Gombótášska</t>
  </si>
  <si>
    <t>Veľkoblahovská cesta 65-72</t>
  </si>
  <si>
    <t>Veľkoblahovská cesta 73-76</t>
  </si>
  <si>
    <t>Register investícií Mesta Dunajská Streda na rok 2014</t>
  </si>
  <si>
    <t>na rok 2014</t>
  </si>
  <si>
    <t>k 31.12.2013</t>
  </si>
  <si>
    <t>Komunitné centrum pre rómskú menšinu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</si>
</sst>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\+"/>
    <numFmt numFmtId="170" formatCode="\+####"/>
    <numFmt numFmtId="171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6"/>
  <sheetViews>
    <sheetView tabSelected="1" zoomScalePageLayoutView="0" workbookViewId="0" topLeftCell="A16">
      <selection activeCell="G47" sqref="G47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2" width="10.7109375" style="0" customWidth="1"/>
    <col min="13" max="13" width="15.57421875" style="0" customWidth="1"/>
  </cols>
  <sheetData>
    <row r="1" spans="1:30" s="23" customFormat="1" ht="20.25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54</v>
      </c>
      <c r="M2" s="56" t="s">
        <v>26</v>
      </c>
    </row>
    <row r="3" ht="13.5" customHeight="1"/>
    <row r="4" spans="1:13" ht="18.75" customHeight="1">
      <c r="A4" s="105" t="s">
        <v>17</v>
      </c>
      <c r="B4" s="106"/>
      <c r="C4" s="107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76</v>
      </c>
      <c r="L5" s="15" t="s">
        <v>6</v>
      </c>
      <c r="M5" s="11" t="s">
        <v>77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SUM(J11)</f>
        <v>25000</v>
      </c>
      <c r="K8" s="62">
        <f>SUM(K11)</f>
        <v>25000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55</v>
      </c>
      <c r="F11" s="19"/>
      <c r="G11" s="19"/>
      <c r="H11" s="20"/>
      <c r="I11" s="57" t="s">
        <v>11</v>
      </c>
      <c r="J11" s="58">
        <v>25000</v>
      </c>
      <c r="K11" s="58">
        <v>25000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52"/>
      <c r="K13" s="52"/>
      <c r="L13" s="42"/>
      <c r="M13" s="42"/>
    </row>
    <row r="14" spans="1:13" ht="15.75">
      <c r="A14" s="34">
        <v>2</v>
      </c>
      <c r="B14" s="31"/>
      <c r="C14" s="34"/>
      <c r="D14" s="34"/>
      <c r="E14" s="30" t="s">
        <v>12</v>
      </c>
      <c r="F14" s="19"/>
      <c r="G14" s="19"/>
      <c r="H14" s="20"/>
      <c r="I14" s="60" t="s">
        <v>11</v>
      </c>
      <c r="J14" s="62">
        <f>SUM(J17,J20)</f>
        <v>2073023</v>
      </c>
      <c r="K14" s="62">
        <f>SUM(K17,K20)</f>
        <v>320000</v>
      </c>
      <c r="L14" s="63"/>
      <c r="M14" s="62">
        <f>SUM(M17,M20)</f>
        <v>19566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2</v>
      </c>
      <c r="C17" s="48">
        <v>3</v>
      </c>
      <c r="D17" s="45">
        <v>7</v>
      </c>
      <c r="E17" s="32" t="s">
        <v>30</v>
      </c>
      <c r="F17" s="19"/>
      <c r="G17" s="19"/>
      <c r="H17" s="20"/>
      <c r="I17" s="57" t="s">
        <v>11</v>
      </c>
      <c r="J17" s="58">
        <v>516233</v>
      </c>
      <c r="K17" s="58">
        <v>0</v>
      </c>
      <c r="L17" s="59"/>
      <c r="M17" s="58">
        <v>4094</v>
      </c>
    </row>
    <row r="18" spans="2:13" ht="12.75">
      <c r="B18" s="35"/>
      <c r="C18" s="35"/>
      <c r="D18" s="35"/>
      <c r="E18" s="33" t="s">
        <v>31</v>
      </c>
      <c r="F18" s="12"/>
      <c r="G18" s="12"/>
      <c r="H18" s="22"/>
      <c r="I18" s="28"/>
      <c r="J18" s="29"/>
      <c r="K18" s="29"/>
      <c r="L18" s="29"/>
      <c r="M18" s="29"/>
    </row>
    <row r="19" spans="2:4" ht="12.75">
      <c r="B19" s="35"/>
      <c r="C19" s="35"/>
      <c r="D19" s="35"/>
    </row>
    <row r="20" spans="1:14" ht="12.75">
      <c r="A20" s="4"/>
      <c r="B20" s="47">
        <v>2</v>
      </c>
      <c r="C20" s="48">
        <v>10</v>
      </c>
      <c r="D20" s="45">
        <v>4</v>
      </c>
      <c r="E20" s="32" t="s">
        <v>32</v>
      </c>
      <c r="F20" s="19"/>
      <c r="G20" s="19"/>
      <c r="H20" s="20"/>
      <c r="I20" s="57" t="s">
        <v>11</v>
      </c>
      <c r="J20" s="58">
        <v>1556790</v>
      </c>
      <c r="K20" s="58">
        <v>320000</v>
      </c>
      <c r="L20" s="59"/>
      <c r="M20" s="58">
        <v>15472</v>
      </c>
      <c r="N20" s="51"/>
    </row>
    <row r="21" spans="2:13" ht="12.75">
      <c r="B21" s="35"/>
      <c r="C21" s="35"/>
      <c r="D21" s="35"/>
      <c r="E21" s="33" t="s">
        <v>33</v>
      </c>
      <c r="F21" s="12"/>
      <c r="G21" s="12"/>
      <c r="H21" s="22"/>
      <c r="I21" s="28"/>
      <c r="J21" s="29"/>
      <c r="K21" s="29"/>
      <c r="L21" s="29"/>
      <c r="M21" s="29"/>
    </row>
    <row r="22" spans="2:13" ht="12.75">
      <c r="B22" s="35"/>
      <c r="C22" s="35"/>
      <c r="D22" s="35"/>
      <c r="E22" s="38"/>
      <c r="F22" s="18"/>
      <c r="G22" s="18"/>
      <c r="H22" s="18"/>
      <c r="I22" s="42"/>
      <c r="J22" s="42"/>
      <c r="K22" s="42"/>
      <c r="L22" s="42"/>
      <c r="M22" s="42"/>
    </row>
    <row r="23" spans="1:13" ht="15.75">
      <c r="A23" s="65">
        <v>4</v>
      </c>
      <c r="B23" s="6"/>
      <c r="C23" s="4"/>
      <c r="D23" s="4"/>
      <c r="E23" s="30" t="s">
        <v>13</v>
      </c>
      <c r="F23" s="19"/>
      <c r="G23" s="19"/>
      <c r="H23" s="20"/>
      <c r="I23" s="60" t="s">
        <v>11</v>
      </c>
      <c r="J23" s="62">
        <f>SUM(J26,J29)</f>
        <v>28000</v>
      </c>
      <c r="K23" s="62">
        <f>SUM(K26,K29)</f>
        <v>28000</v>
      </c>
      <c r="L23" s="63"/>
      <c r="M23" s="62">
        <v>0</v>
      </c>
    </row>
    <row r="24" spans="5:13" ht="12.75">
      <c r="E24" s="21"/>
      <c r="F24" s="12"/>
      <c r="G24" s="12"/>
      <c r="H24" s="22"/>
      <c r="I24" s="27"/>
      <c r="J24" s="27"/>
      <c r="K24" s="27"/>
      <c r="L24" s="27"/>
      <c r="M24" s="27"/>
    </row>
    <row r="25" spans="5:13" ht="12.75">
      <c r="E25" s="18"/>
      <c r="F25" s="18"/>
      <c r="G25" s="18"/>
      <c r="H25" s="18"/>
      <c r="I25" s="39"/>
      <c r="J25" s="39"/>
      <c r="K25" s="39"/>
      <c r="L25" s="39"/>
      <c r="M25" s="39"/>
    </row>
    <row r="26" spans="1:13" ht="12.75">
      <c r="A26" s="4"/>
      <c r="B26" s="48">
        <v>4</v>
      </c>
      <c r="C26" s="48">
        <v>1</v>
      </c>
      <c r="D26" s="45">
        <v>3</v>
      </c>
      <c r="E26" s="32" t="s">
        <v>50</v>
      </c>
      <c r="F26" s="19"/>
      <c r="G26" s="19"/>
      <c r="H26" s="20"/>
      <c r="I26" s="89" t="s">
        <v>11</v>
      </c>
      <c r="J26" s="90">
        <v>20000</v>
      </c>
      <c r="K26" s="90">
        <v>20000</v>
      </c>
      <c r="L26" s="91"/>
      <c r="M26" s="90">
        <v>0</v>
      </c>
    </row>
    <row r="27" spans="1:13" ht="12.75">
      <c r="A27" s="18"/>
      <c r="B27" s="87"/>
      <c r="C27" s="87"/>
      <c r="D27" s="88"/>
      <c r="E27" s="66"/>
      <c r="F27" s="79"/>
      <c r="G27" s="79"/>
      <c r="H27" s="28"/>
      <c r="I27" s="93"/>
      <c r="J27" s="50"/>
      <c r="K27" s="50"/>
      <c r="L27" s="29"/>
      <c r="M27" s="50"/>
    </row>
    <row r="28" spans="1:13" ht="12.75">
      <c r="A28" s="18"/>
      <c r="B28" s="87"/>
      <c r="C28" s="87"/>
      <c r="D28" s="88"/>
      <c r="E28" s="76"/>
      <c r="F28" s="42"/>
      <c r="G28" s="42"/>
      <c r="H28" s="42"/>
      <c r="I28" s="76"/>
      <c r="J28" s="52"/>
      <c r="K28" s="52"/>
      <c r="L28" s="42"/>
      <c r="M28" s="52"/>
    </row>
    <row r="29" spans="1:13" ht="12.75">
      <c r="A29" s="4"/>
      <c r="B29" s="47">
        <v>4</v>
      </c>
      <c r="C29" s="48">
        <v>1</v>
      </c>
      <c r="D29" s="45">
        <v>3</v>
      </c>
      <c r="E29" s="32" t="s">
        <v>45</v>
      </c>
      <c r="F29" s="19"/>
      <c r="G29" s="19"/>
      <c r="H29" s="20"/>
      <c r="I29" s="57" t="s">
        <v>11</v>
      </c>
      <c r="J29" s="58">
        <v>8000</v>
      </c>
      <c r="K29" s="58">
        <v>8000</v>
      </c>
      <c r="L29" s="59"/>
      <c r="M29" s="58">
        <v>0</v>
      </c>
    </row>
    <row r="30" spans="1:13" ht="12.75">
      <c r="A30" s="18"/>
      <c r="B30" s="35"/>
      <c r="C30" s="35"/>
      <c r="D30" s="35"/>
      <c r="E30" s="33"/>
      <c r="F30" s="12"/>
      <c r="G30" s="12"/>
      <c r="H30" s="22"/>
      <c r="I30" s="28"/>
      <c r="J30" s="29"/>
      <c r="K30" s="29"/>
      <c r="L30" s="29"/>
      <c r="M30" s="29"/>
    </row>
    <row r="31" spans="1:13" ht="12.75">
      <c r="A31" s="18"/>
      <c r="B31" s="87"/>
      <c r="C31" s="87"/>
      <c r="D31" s="88"/>
      <c r="E31" s="76"/>
      <c r="F31" s="42"/>
      <c r="G31" s="42"/>
      <c r="H31" s="42"/>
      <c r="I31" s="76"/>
      <c r="J31" s="52"/>
      <c r="K31" s="52"/>
      <c r="L31" s="42"/>
      <c r="M31" s="52"/>
    </row>
    <row r="32" spans="1:13" ht="15.75">
      <c r="A32" s="34">
        <v>5</v>
      </c>
      <c r="B32" s="36"/>
      <c r="C32" s="49"/>
      <c r="D32" s="49"/>
      <c r="E32" s="30" t="s">
        <v>16</v>
      </c>
      <c r="F32" s="19"/>
      <c r="G32" s="19"/>
      <c r="H32" s="20"/>
      <c r="I32" s="60" t="s">
        <v>11</v>
      </c>
      <c r="J32" s="62">
        <f>SUM(J35+J44)</f>
        <v>1456400</v>
      </c>
      <c r="K32" s="62">
        <f>SUM(K35)</f>
        <v>102800</v>
      </c>
      <c r="L32" s="63"/>
      <c r="M32" s="62">
        <v>61679</v>
      </c>
    </row>
    <row r="33" spans="2:13" ht="12.75">
      <c r="B33" s="35"/>
      <c r="C33" s="35"/>
      <c r="D33" s="35"/>
      <c r="E33" s="21"/>
      <c r="F33" s="12"/>
      <c r="G33" s="12"/>
      <c r="H33" s="22"/>
      <c r="I33" s="26"/>
      <c r="J33" s="27"/>
      <c r="K33" s="27"/>
      <c r="L33" s="27"/>
      <c r="M33" s="27"/>
    </row>
    <row r="34" spans="2:13" ht="12.75">
      <c r="B34" s="35"/>
      <c r="C34" s="35"/>
      <c r="D34" s="35"/>
      <c r="E34" s="18"/>
      <c r="F34" s="18"/>
      <c r="G34" s="18"/>
      <c r="H34" s="18"/>
      <c r="I34" s="39"/>
      <c r="J34" s="39"/>
      <c r="K34" s="39"/>
      <c r="L34" s="39"/>
      <c r="M34" s="39"/>
    </row>
    <row r="35" spans="1:13" ht="12.75">
      <c r="A35" s="4"/>
      <c r="B35" s="47">
        <v>5</v>
      </c>
      <c r="C35" s="48">
        <v>5</v>
      </c>
      <c r="D35" s="46">
        <v>3</v>
      </c>
      <c r="E35" s="32" t="s">
        <v>53</v>
      </c>
      <c r="F35" s="19"/>
      <c r="G35" s="19"/>
      <c r="H35" s="20"/>
      <c r="I35" s="57" t="s">
        <v>11</v>
      </c>
      <c r="J35" s="58">
        <v>1425600</v>
      </c>
      <c r="K35" s="58">
        <v>102800</v>
      </c>
      <c r="L35" s="59"/>
      <c r="M35" s="58">
        <v>61679</v>
      </c>
    </row>
    <row r="36" spans="2:13" ht="12.75">
      <c r="B36" s="35"/>
      <c r="C36" s="35"/>
      <c r="D36" s="35"/>
      <c r="E36" s="33" t="s">
        <v>52</v>
      </c>
      <c r="F36" s="12"/>
      <c r="G36" s="12"/>
      <c r="H36" s="22"/>
      <c r="I36" s="26"/>
      <c r="J36" s="27"/>
      <c r="K36" s="27"/>
      <c r="L36" s="27"/>
      <c r="M36" s="27"/>
    </row>
    <row r="37" spans="1:13" ht="20.25">
      <c r="A37" s="104" t="s">
        <v>75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ht="12.75">
      <c r="A38" s="1" t="s">
        <v>0</v>
      </c>
      <c r="E38" s="54" t="s">
        <v>54</v>
      </c>
      <c r="M38" s="56" t="s">
        <v>29</v>
      </c>
    </row>
    <row r="40" spans="1:13" ht="15.75">
      <c r="A40" s="105" t="s">
        <v>17</v>
      </c>
      <c r="B40" s="106"/>
      <c r="C40" s="107"/>
      <c r="D40" s="6"/>
      <c r="E40" s="25" t="s">
        <v>9</v>
      </c>
      <c r="F40" s="7"/>
      <c r="J40" s="14" t="s">
        <v>1</v>
      </c>
      <c r="K40" s="8" t="s">
        <v>4</v>
      </c>
      <c r="L40" s="14" t="s">
        <v>5</v>
      </c>
      <c r="M40" s="9" t="s">
        <v>18</v>
      </c>
    </row>
    <row r="41" spans="1:13" ht="12.75">
      <c r="A41" s="2" t="s">
        <v>8</v>
      </c>
      <c r="B41" s="3"/>
      <c r="C41" s="3"/>
      <c r="D41" s="3"/>
      <c r="E41" s="4"/>
      <c r="F41" s="5" t="s">
        <v>7</v>
      </c>
      <c r="G41" s="6"/>
      <c r="H41" s="7"/>
      <c r="J41" s="15" t="s">
        <v>2</v>
      </c>
      <c r="K41" s="10" t="s">
        <v>76</v>
      </c>
      <c r="L41" s="15" t="s">
        <v>6</v>
      </c>
      <c r="M41" s="11" t="s">
        <v>77</v>
      </c>
    </row>
    <row r="42" spans="1:13" ht="12.75">
      <c r="A42" s="118"/>
      <c r="B42" s="40"/>
      <c r="C42" s="40"/>
      <c r="D42" s="40"/>
      <c r="E42" s="18"/>
      <c r="F42" s="40"/>
      <c r="G42" s="18"/>
      <c r="H42" s="18"/>
      <c r="J42" s="16" t="s">
        <v>3</v>
      </c>
      <c r="K42" s="119"/>
      <c r="L42" s="16"/>
      <c r="M42" s="120"/>
    </row>
    <row r="43" spans="10:13" ht="12.75">
      <c r="J43" s="40"/>
      <c r="K43" s="13"/>
      <c r="L43" s="17"/>
      <c r="M43" s="13"/>
    </row>
    <row r="44" spans="1:13" ht="12.75">
      <c r="A44" s="29"/>
      <c r="B44" s="109">
        <v>5</v>
      </c>
      <c r="C44" s="110">
        <v>6</v>
      </c>
      <c r="D44" s="111">
        <v>1</v>
      </c>
      <c r="E44" s="112" t="s">
        <v>78</v>
      </c>
      <c r="F44" s="113"/>
      <c r="G44" s="113"/>
      <c r="H44" s="114"/>
      <c r="I44" s="57" t="s">
        <v>11</v>
      </c>
      <c r="J44" s="58">
        <v>30800</v>
      </c>
      <c r="K44" s="58">
        <v>0</v>
      </c>
      <c r="L44" s="58">
        <v>0</v>
      </c>
      <c r="M44" s="39"/>
    </row>
    <row r="45" spans="1:13" ht="12.75">
      <c r="A45" s="51"/>
      <c r="B45" s="115"/>
      <c r="C45" s="115"/>
      <c r="D45" s="115"/>
      <c r="E45" s="77"/>
      <c r="F45" s="116"/>
      <c r="G45" s="116"/>
      <c r="H45" s="117"/>
      <c r="I45" s="28"/>
      <c r="J45" s="29"/>
      <c r="K45" s="29"/>
      <c r="L45" s="29"/>
      <c r="M45" s="62"/>
    </row>
    <row r="46" spans="2:13" ht="12.75">
      <c r="B46" s="35"/>
      <c r="C46" s="35"/>
      <c r="D46" s="35"/>
      <c r="E46" s="38"/>
      <c r="F46" s="18"/>
      <c r="G46" s="18"/>
      <c r="H46" s="18"/>
      <c r="I46" s="39"/>
      <c r="J46" s="39"/>
      <c r="K46" s="39"/>
      <c r="L46" s="39"/>
      <c r="M46" s="27"/>
    </row>
    <row r="47" spans="1:13" ht="15.75">
      <c r="A47" s="34">
        <v>6</v>
      </c>
      <c r="B47" s="36"/>
      <c r="C47" s="49"/>
      <c r="D47" s="49"/>
      <c r="E47" s="30" t="s">
        <v>23</v>
      </c>
      <c r="F47" s="19"/>
      <c r="G47" s="19"/>
      <c r="H47" s="20"/>
      <c r="I47" s="60" t="s">
        <v>11</v>
      </c>
      <c r="J47" s="62">
        <v>1900000</v>
      </c>
      <c r="K47" s="62">
        <f>K50</f>
        <v>190000</v>
      </c>
      <c r="L47" s="63"/>
      <c r="M47" s="39"/>
    </row>
    <row r="48" spans="2:13" ht="12.75">
      <c r="B48" s="35"/>
      <c r="C48" s="35"/>
      <c r="D48" s="35"/>
      <c r="E48" s="21"/>
      <c r="F48" s="12"/>
      <c r="G48" s="12"/>
      <c r="H48" s="22"/>
      <c r="I48" s="26"/>
      <c r="J48" s="27"/>
      <c r="K48" s="27"/>
      <c r="L48" s="27"/>
      <c r="M48" s="58">
        <v>53673</v>
      </c>
    </row>
    <row r="49" spans="2:13" ht="12.75">
      <c r="B49" s="35"/>
      <c r="C49" s="35"/>
      <c r="D49" s="35"/>
      <c r="E49" s="18"/>
      <c r="F49" s="18"/>
      <c r="G49" s="18"/>
      <c r="H49" s="18"/>
      <c r="I49" s="39"/>
      <c r="J49" s="39"/>
      <c r="K49" s="39"/>
      <c r="L49" s="39"/>
      <c r="M49" s="27"/>
    </row>
    <row r="50" spans="1:13" ht="12.75">
      <c r="A50" s="4"/>
      <c r="B50" s="47">
        <v>6</v>
      </c>
      <c r="C50" s="48">
        <v>1</v>
      </c>
      <c r="D50" s="46">
        <v>4</v>
      </c>
      <c r="E50" s="32" t="s">
        <v>39</v>
      </c>
      <c r="F50" s="19"/>
      <c r="G50" s="19"/>
      <c r="H50" s="20"/>
      <c r="I50" s="57" t="s">
        <v>11</v>
      </c>
      <c r="J50" s="58">
        <v>1900000</v>
      </c>
      <c r="K50" s="58">
        <v>190000</v>
      </c>
      <c r="L50" s="59"/>
      <c r="M50" s="41"/>
    </row>
    <row r="51" spans="2:13" ht="12.75">
      <c r="B51" s="35"/>
      <c r="C51" s="35"/>
      <c r="D51" s="35"/>
      <c r="E51" s="33"/>
      <c r="F51" s="12"/>
      <c r="G51" s="12"/>
      <c r="H51" s="22"/>
      <c r="I51" s="26"/>
      <c r="J51" s="27"/>
      <c r="K51" s="74"/>
      <c r="L51" s="27"/>
      <c r="M51" s="62">
        <f>SUM(M54,M57,M60,M63,M84,M87,M91,M99,M103,M106,M118,M121)</f>
        <v>51835</v>
      </c>
    </row>
    <row r="52" spans="10:13" ht="12.75">
      <c r="J52" s="40"/>
      <c r="K52" s="41"/>
      <c r="L52" s="18"/>
      <c r="M52" s="27"/>
    </row>
    <row r="53" spans="1:13" ht="15.75">
      <c r="A53" s="34">
        <v>8</v>
      </c>
      <c r="B53" s="31"/>
      <c r="C53" s="34"/>
      <c r="D53" s="34"/>
      <c r="E53" s="30" t="s">
        <v>14</v>
      </c>
      <c r="F53" s="37"/>
      <c r="G53" s="19"/>
      <c r="H53" s="20"/>
      <c r="I53" s="60" t="s">
        <v>11</v>
      </c>
      <c r="J53" s="62">
        <f>SUM(J56,J59,J62,J65,J86,J89,J93,J101,J105,J108,J120,J123)</f>
        <v>6711449</v>
      </c>
      <c r="K53" s="62">
        <f>SUM(K56,K59,K62,K65,K86,K89,K93,K101,K105,K108,K120,K123)</f>
        <v>1449258</v>
      </c>
      <c r="L53" s="63"/>
      <c r="M53" s="41"/>
    </row>
    <row r="54" spans="5:13" ht="12.75">
      <c r="E54" s="21"/>
      <c r="F54" s="12"/>
      <c r="G54" s="12"/>
      <c r="H54" s="22"/>
      <c r="I54" s="26"/>
      <c r="J54" s="27"/>
      <c r="K54" s="27"/>
      <c r="L54" s="27"/>
      <c r="M54" s="58">
        <v>46614</v>
      </c>
    </row>
    <row r="55" spans="10:13" ht="12.75">
      <c r="J55" s="40"/>
      <c r="K55" s="41"/>
      <c r="L55" s="18"/>
      <c r="M55" s="29"/>
    </row>
    <row r="56" spans="1:13" ht="12.75">
      <c r="A56" s="4"/>
      <c r="B56" s="47">
        <v>8</v>
      </c>
      <c r="C56" s="48">
        <v>1</v>
      </c>
      <c r="D56" s="46">
        <v>3</v>
      </c>
      <c r="E56" s="32" t="s">
        <v>22</v>
      </c>
      <c r="F56" s="19"/>
      <c r="G56" s="19"/>
      <c r="H56" s="20"/>
      <c r="I56" s="57" t="s">
        <v>11</v>
      </c>
      <c r="J56" s="58">
        <v>2868532</v>
      </c>
      <c r="K56" s="58">
        <v>0</v>
      </c>
      <c r="L56" s="59"/>
      <c r="M56" s="41"/>
    </row>
    <row r="57" spans="2:13" ht="12.75">
      <c r="B57" s="35"/>
      <c r="C57" s="35"/>
      <c r="D57" s="35"/>
      <c r="E57" s="33" t="s">
        <v>15</v>
      </c>
      <c r="F57" s="12"/>
      <c r="G57" s="12"/>
      <c r="H57" s="22"/>
      <c r="I57" s="28"/>
      <c r="J57" s="29"/>
      <c r="K57" s="29"/>
      <c r="L57" s="29"/>
      <c r="M57" s="58">
        <v>5221</v>
      </c>
    </row>
    <row r="58" spans="10:13" ht="12.75">
      <c r="J58" s="40"/>
      <c r="K58" s="41"/>
      <c r="L58" s="18"/>
      <c r="M58" s="29"/>
    </row>
    <row r="59" spans="1:13" ht="12.75">
      <c r="A59" s="4"/>
      <c r="B59" s="47">
        <v>8</v>
      </c>
      <c r="C59" s="48">
        <v>1</v>
      </c>
      <c r="D59" s="46">
        <v>3</v>
      </c>
      <c r="E59" s="55" t="s">
        <v>25</v>
      </c>
      <c r="F59" s="19"/>
      <c r="G59" s="19"/>
      <c r="H59" s="20"/>
      <c r="I59" s="57" t="s">
        <v>11</v>
      </c>
      <c r="J59" s="58">
        <v>419524</v>
      </c>
      <c r="K59" s="58">
        <v>0</v>
      </c>
      <c r="L59" s="59"/>
      <c r="M59" s="41"/>
    </row>
    <row r="60" spans="2:13" ht="12.75">
      <c r="B60" s="35"/>
      <c r="C60" s="35"/>
      <c r="D60" s="35"/>
      <c r="E60" s="21" t="s">
        <v>15</v>
      </c>
      <c r="F60" s="12"/>
      <c r="G60" s="12"/>
      <c r="H60" s="22"/>
      <c r="I60" s="28"/>
      <c r="J60" s="29"/>
      <c r="K60" s="29"/>
      <c r="L60" s="29"/>
      <c r="M60" s="58">
        <v>0</v>
      </c>
    </row>
    <row r="61" spans="10:13" ht="12.75">
      <c r="J61" s="40"/>
      <c r="K61" s="41"/>
      <c r="L61" s="18"/>
      <c r="M61" s="29"/>
    </row>
    <row r="62" spans="1:13" ht="12.75">
      <c r="A62" s="4"/>
      <c r="B62" s="47">
        <v>8</v>
      </c>
      <c r="C62" s="48">
        <v>1</v>
      </c>
      <c r="D62" s="46">
        <v>3</v>
      </c>
      <c r="E62" s="55" t="s">
        <v>43</v>
      </c>
      <c r="F62" s="19"/>
      <c r="G62" s="19"/>
      <c r="H62" s="20"/>
      <c r="I62" s="57" t="s">
        <v>11</v>
      </c>
      <c r="J62" s="58">
        <v>285000</v>
      </c>
      <c r="K62" s="58">
        <v>0</v>
      </c>
      <c r="L62" s="59"/>
      <c r="M62" s="41"/>
    </row>
    <row r="63" spans="2:13" ht="12.75">
      <c r="B63" s="35"/>
      <c r="C63" s="35"/>
      <c r="D63" s="35"/>
      <c r="E63" s="21"/>
      <c r="F63" s="12"/>
      <c r="G63" s="12"/>
      <c r="H63" s="22"/>
      <c r="I63" s="28"/>
      <c r="J63" s="29"/>
      <c r="K63" s="29"/>
      <c r="L63" s="29"/>
      <c r="M63" s="58">
        <v>0</v>
      </c>
    </row>
    <row r="64" spans="10:13" ht="12.75">
      <c r="J64" s="40"/>
      <c r="K64" s="41"/>
      <c r="L64" s="18"/>
      <c r="M64" s="29"/>
    </row>
    <row r="65" spans="1:13" ht="12.75">
      <c r="A65" s="4"/>
      <c r="B65" s="47">
        <v>8</v>
      </c>
      <c r="C65" s="48">
        <v>1</v>
      </c>
      <c r="D65" s="46">
        <v>3</v>
      </c>
      <c r="E65" s="64" t="s">
        <v>19</v>
      </c>
      <c r="F65" s="6"/>
      <c r="G65" s="6"/>
      <c r="H65" s="7"/>
      <c r="I65" s="57" t="s">
        <v>11</v>
      </c>
      <c r="J65" s="58">
        <f>SUM(J66,J67,J68,J69,J70,J71,J72,J73,J74,J75,J83,J84)</f>
        <v>1353480</v>
      </c>
      <c r="K65" s="58">
        <f>SUM(K66,K67,K68,K69,K70,K71,K72,K73,K74,K75,K83,K84)</f>
        <v>855506</v>
      </c>
      <c r="L65" s="59"/>
      <c r="M65" s="29"/>
    </row>
    <row r="66" spans="2:13" ht="12.75">
      <c r="B66" s="35"/>
      <c r="C66" s="35"/>
      <c r="D66" s="35"/>
      <c r="E66" s="68" t="s">
        <v>62</v>
      </c>
      <c r="F66" s="12"/>
      <c r="G66" s="12"/>
      <c r="H66" s="22"/>
      <c r="I66" s="28"/>
      <c r="J66" s="82">
        <v>61581</v>
      </c>
      <c r="K66" s="82"/>
      <c r="L66" s="29"/>
      <c r="M66" s="29"/>
    </row>
    <row r="67" spans="2:13" ht="12.75">
      <c r="B67" s="35"/>
      <c r="C67" s="35"/>
      <c r="D67" s="35"/>
      <c r="E67" s="66" t="s">
        <v>63</v>
      </c>
      <c r="F67" s="6"/>
      <c r="G67" s="6"/>
      <c r="H67" s="7"/>
      <c r="I67" s="29"/>
      <c r="J67" s="83">
        <v>128726</v>
      </c>
      <c r="K67" s="83">
        <v>123641</v>
      </c>
      <c r="L67" s="29"/>
      <c r="M67" s="29"/>
    </row>
    <row r="68" spans="2:13" ht="12.75">
      <c r="B68" s="35"/>
      <c r="C68" s="35"/>
      <c r="D68" s="35"/>
      <c r="E68" s="68" t="s">
        <v>64</v>
      </c>
      <c r="F68" s="6"/>
      <c r="G68" s="6"/>
      <c r="H68" s="7"/>
      <c r="I68" s="29"/>
      <c r="J68" s="83">
        <v>41346</v>
      </c>
      <c r="K68" s="83"/>
      <c r="L68" s="29"/>
      <c r="M68" s="29"/>
    </row>
    <row r="69" spans="2:13" ht="12.75">
      <c r="B69" s="35"/>
      <c r="C69" s="35"/>
      <c r="D69" s="35"/>
      <c r="E69" s="66" t="s">
        <v>65</v>
      </c>
      <c r="F69" s="6"/>
      <c r="G69" s="6"/>
      <c r="H69" s="7"/>
      <c r="I69" s="29"/>
      <c r="J69" s="83">
        <v>54685</v>
      </c>
      <c r="K69" s="83"/>
      <c r="L69" s="29"/>
      <c r="M69" s="29"/>
    </row>
    <row r="70" spans="2:13" ht="12.75">
      <c r="B70" s="35"/>
      <c r="C70" s="35"/>
      <c r="D70" s="35"/>
      <c r="E70" s="68" t="s">
        <v>20</v>
      </c>
      <c r="F70" s="6"/>
      <c r="G70" s="6"/>
      <c r="H70" s="7"/>
      <c r="I70" s="29"/>
      <c r="J70" s="83">
        <v>286854</v>
      </c>
      <c r="K70" s="83">
        <v>276054</v>
      </c>
      <c r="L70" s="29"/>
      <c r="M70" s="29"/>
    </row>
    <row r="71" spans="2:13" ht="12.75">
      <c r="B71" s="35"/>
      <c r="C71" s="35"/>
      <c r="D71" s="35"/>
      <c r="E71" s="66" t="s">
        <v>66</v>
      </c>
      <c r="F71" s="6"/>
      <c r="G71" s="6"/>
      <c r="H71" s="7"/>
      <c r="I71" s="29"/>
      <c r="J71" s="83">
        <v>74710</v>
      </c>
      <c r="K71" s="83"/>
      <c r="L71" s="29"/>
      <c r="M71" s="29"/>
    </row>
    <row r="72" spans="2:13" ht="12.75">
      <c r="B72" s="35"/>
      <c r="C72" s="35"/>
      <c r="D72" s="35"/>
      <c r="E72" s="68" t="s">
        <v>67</v>
      </c>
      <c r="F72" s="6"/>
      <c r="G72" s="6"/>
      <c r="H72" s="7"/>
      <c r="I72" s="29"/>
      <c r="J72" s="83">
        <v>111023</v>
      </c>
      <c r="K72" s="83"/>
      <c r="L72" s="29"/>
      <c r="M72" s="29"/>
    </row>
    <row r="73" spans="5:13" ht="12.75">
      <c r="E73" s="66" t="s">
        <v>68</v>
      </c>
      <c r="F73" s="6"/>
      <c r="G73" s="6"/>
      <c r="H73" s="7"/>
      <c r="I73" s="29"/>
      <c r="J73" s="83">
        <v>143193</v>
      </c>
      <c r="K73" s="83">
        <v>137537</v>
      </c>
      <c r="L73" s="29"/>
      <c r="M73" s="29"/>
    </row>
    <row r="74" spans="5:15" ht="20.25">
      <c r="E74" s="66" t="s">
        <v>69</v>
      </c>
      <c r="F74" s="6"/>
      <c r="G74" s="6"/>
      <c r="H74" s="7"/>
      <c r="I74" s="29"/>
      <c r="J74" s="83">
        <v>225925</v>
      </c>
      <c r="K74" s="83">
        <v>217001</v>
      </c>
      <c r="L74" s="29"/>
      <c r="M74" s="101"/>
      <c r="O74" s="52"/>
    </row>
    <row r="75" spans="5:15" ht="12.75">
      <c r="E75" s="66" t="s">
        <v>70</v>
      </c>
      <c r="F75" s="6"/>
      <c r="G75" s="6"/>
      <c r="H75" s="7"/>
      <c r="I75" s="29"/>
      <c r="J75" s="84">
        <v>120000</v>
      </c>
      <c r="K75" s="84"/>
      <c r="L75" s="29"/>
      <c r="M75" s="56" t="s">
        <v>28</v>
      </c>
      <c r="O75" s="52"/>
    </row>
    <row r="76" spans="1:16" ht="20.25">
      <c r="A76" s="101" t="s">
        <v>75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O76" s="52"/>
      <c r="P76" s="52"/>
    </row>
    <row r="77" spans="1:16" ht="12.75">
      <c r="A77" s="1" t="s">
        <v>0</v>
      </c>
      <c r="E77" s="54" t="s">
        <v>54</v>
      </c>
      <c r="M77" s="9" t="s">
        <v>18</v>
      </c>
      <c r="O77" s="52"/>
      <c r="P77" s="52"/>
    </row>
    <row r="78" spans="13:16" ht="12.75">
      <c r="M78" s="11" t="s">
        <v>77</v>
      </c>
      <c r="O78" s="52"/>
      <c r="P78" s="52"/>
    </row>
    <row r="79" spans="1:16" ht="15.75">
      <c r="A79" s="105" t="s">
        <v>17</v>
      </c>
      <c r="B79" s="106"/>
      <c r="C79" s="107"/>
      <c r="D79" s="6"/>
      <c r="E79" s="25" t="s">
        <v>9</v>
      </c>
      <c r="F79" s="7"/>
      <c r="J79" s="14" t="s">
        <v>1</v>
      </c>
      <c r="K79" s="8" t="s">
        <v>4</v>
      </c>
      <c r="L79" s="14" t="s">
        <v>5</v>
      </c>
      <c r="M79" s="13"/>
      <c r="O79" s="52"/>
      <c r="P79" s="52"/>
    </row>
    <row r="80" spans="1:16" ht="12.75">
      <c r="A80" s="2" t="s">
        <v>8</v>
      </c>
      <c r="B80" s="3"/>
      <c r="C80" s="3"/>
      <c r="D80" s="3"/>
      <c r="E80" s="4"/>
      <c r="F80" s="5" t="s">
        <v>7</v>
      </c>
      <c r="G80" s="6"/>
      <c r="H80" s="7"/>
      <c r="J80" s="15" t="s">
        <v>2</v>
      </c>
      <c r="K80" s="10" t="s">
        <v>76</v>
      </c>
      <c r="L80" s="15" t="s">
        <v>6</v>
      </c>
      <c r="M80" s="41"/>
      <c r="O80" s="52"/>
      <c r="P80" s="52"/>
    </row>
    <row r="81" spans="10:16" ht="12.75">
      <c r="J81" s="16" t="s">
        <v>3</v>
      </c>
      <c r="K81" s="13"/>
      <c r="L81" s="17"/>
      <c r="M81" s="29"/>
      <c r="O81" s="52"/>
      <c r="P81" s="52"/>
    </row>
    <row r="82" spans="10:16" ht="12.75">
      <c r="J82" s="40"/>
      <c r="K82" s="41"/>
      <c r="L82" s="18"/>
      <c r="M82" s="29"/>
      <c r="O82" s="52"/>
      <c r="P82" s="52"/>
    </row>
    <row r="83" spans="5:16" ht="12.75">
      <c r="E83" s="66" t="s">
        <v>71</v>
      </c>
      <c r="F83" s="6"/>
      <c r="G83" s="6"/>
      <c r="H83" s="7"/>
      <c r="I83" s="29"/>
      <c r="J83" s="84">
        <v>57000</v>
      </c>
      <c r="K83" s="84">
        <v>54749</v>
      </c>
      <c r="L83" s="29"/>
      <c r="O83" s="52"/>
      <c r="P83" s="52"/>
    </row>
    <row r="84" spans="5:16" ht="12.75">
      <c r="E84" s="66" t="s">
        <v>72</v>
      </c>
      <c r="F84" s="6"/>
      <c r="G84" s="6"/>
      <c r="H84" s="7"/>
      <c r="I84" s="29"/>
      <c r="J84" s="83">
        <v>48437</v>
      </c>
      <c r="K84" s="83">
        <v>46524</v>
      </c>
      <c r="L84" s="29"/>
      <c r="M84" s="58">
        <v>0</v>
      </c>
      <c r="O84" s="52"/>
      <c r="P84" s="52"/>
    </row>
    <row r="85" spans="13:16" ht="12.75">
      <c r="M85" s="29"/>
      <c r="O85" s="52"/>
      <c r="P85" s="52"/>
    </row>
    <row r="86" spans="1:16" ht="12.75">
      <c r="A86" s="4"/>
      <c r="B86" s="47">
        <v>8</v>
      </c>
      <c r="C86" s="48">
        <v>1</v>
      </c>
      <c r="D86" s="46">
        <v>3</v>
      </c>
      <c r="E86" s="64" t="s">
        <v>41</v>
      </c>
      <c r="F86" s="6"/>
      <c r="G86" s="6"/>
      <c r="H86" s="7"/>
      <c r="I86" s="57" t="s">
        <v>11</v>
      </c>
      <c r="J86" s="58">
        <v>24000</v>
      </c>
      <c r="K86" s="58">
        <f>K87</f>
        <v>23052</v>
      </c>
      <c r="L86" s="59"/>
      <c r="M86" s="42"/>
      <c r="O86" s="52"/>
      <c r="P86" s="52"/>
    </row>
    <row r="87" spans="2:16" ht="12.75">
      <c r="B87" s="35"/>
      <c r="C87" s="35"/>
      <c r="D87" s="35"/>
      <c r="E87" s="21" t="s">
        <v>40</v>
      </c>
      <c r="F87" s="12"/>
      <c r="G87" s="12"/>
      <c r="H87" s="22"/>
      <c r="I87" s="28"/>
      <c r="J87" s="50">
        <v>24000</v>
      </c>
      <c r="K87" s="50">
        <v>23052</v>
      </c>
      <c r="L87" s="29"/>
      <c r="M87" s="58">
        <v>0</v>
      </c>
      <c r="O87" s="52"/>
      <c r="P87" s="52"/>
    </row>
    <row r="88" spans="2:16" ht="12.75">
      <c r="B88" s="35"/>
      <c r="C88" s="35"/>
      <c r="D88" s="35"/>
      <c r="E88" s="42"/>
      <c r="F88" s="18"/>
      <c r="G88" s="18"/>
      <c r="H88" s="18"/>
      <c r="I88" s="42"/>
      <c r="J88" s="52"/>
      <c r="K88" s="52"/>
      <c r="L88" s="42"/>
      <c r="M88" s="29"/>
      <c r="O88" s="52"/>
      <c r="P88" s="52"/>
    </row>
    <row r="89" spans="1:16" ht="12.75">
      <c r="A89" s="4"/>
      <c r="B89" s="47">
        <v>8</v>
      </c>
      <c r="C89" s="48">
        <v>1</v>
      </c>
      <c r="D89" s="46">
        <v>3</v>
      </c>
      <c r="E89" s="53" t="s">
        <v>56</v>
      </c>
      <c r="F89" s="78"/>
      <c r="G89" s="19"/>
      <c r="H89" s="20"/>
      <c r="I89" s="57" t="s">
        <v>11</v>
      </c>
      <c r="J89" s="58">
        <f>SUM(J90,J91)</f>
        <v>100551</v>
      </c>
      <c r="K89" s="58">
        <f>SUM(K90,K91)</f>
        <v>96580</v>
      </c>
      <c r="L89" s="59"/>
      <c r="M89" s="29"/>
      <c r="O89" s="52"/>
      <c r="P89" s="52"/>
    </row>
    <row r="90" spans="2:16" ht="12.75">
      <c r="B90" s="35"/>
      <c r="C90" s="35"/>
      <c r="D90" s="35"/>
      <c r="E90" s="70" t="s">
        <v>57</v>
      </c>
      <c r="F90" s="6"/>
      <c r="G90" s="6"/>
      <c r="H90" s="7"/>
      <c r="I90" s="28"/>
      <c r="J90" s="50">
        <v>56972</v>
      </c>
      <c r="K90" s="50">
        <v>54722</v>
      </c>
      <c r="L90" s="29"/>
      <c r="M90" s="42"/>
      <c r="O90" s="52"/>
      <c r="P90" s="52"/>
    </row>
    <row r="91" spans="2:16" ht="12.75">
      <c r="B91" s="35"/>
      <c r="C91" s="35"/>
      <c r="D91" s="35"/>
      <c r="E91" s="70" t="s">
        <v>58</v>
      </c>
      <c r="F91" s="6"/>
      <c r="G91" s="6"/>
      <c r="H91" s="7"/>
      <c r="I91" s="29"/>
      <c r="J91" s="50">
        <v>43579</v>
      </c>
      <c r="K91" s="50">
        <v>41858</v>
      </c>
      <c r="L91" s="29"/>
      <c r="M91" s="58">
        <v>0</v>
      </c>
      <c r="O91" s="52"/>
      <c r="P91" s="52"/>
    </row>
    <row r="92" spans="2:16" ht="12.75">
      <c r="B92" s="35"/>
      <c r="C92" s="35"/>
      <c r="D92" s="35"/>
      <c r="E92" s="42"/>
      <c r="F92" s="18"/>
      <c r="G92" s="18"/>
      <c r="H92" s="18"/>
      <c r="I92" s="42"/>
      <c r="J92" s="52"/>
      <c r="K92" s="52"/>
      <c r="L92" s="42"/>
      <c r="M92" s="67"/>
      <c r="O92" s="52"/>
      <c r="P92" s="52"/>
    </row>
    <row r="93" spans="1:16" ht="12.75">
      <c r="A93" s="29"/>
      <c r="B93" s="47">
        <v>8</v>
      </c>
      <c r="C93" s="48">
        <v>1</v>
      </c>
      <c r="D93" s="46">
        <v>3</v>
      </c>
      <c r="E93" s="64" t="s">
        <v>24</v>
      </c>
      <c r="F93" s="6"/>
      <c r="G93" s="6"/>
      <c r="H93" s="7"/>
      <c r="I93" s="57" t="s">
        <v>11</v>
      </c>
      <c r="J93" s="58">
        <f>SUM(J94,J95,J96,J97,J98,J99)</f>
        <v>147309</v>
      </c>
      <c r="K93" s="58">
        <f>SUM(K94,K95,K96,K97,K98,K99)</f>
        <v>80202</v>
      </c>
      <c r="L93" s="59"/>
      <c r="M93" s="67"/>
      <c r="O93" s="52"/>
      <c r="P93" s="52"/>
    </row>
    <row r="94" spans="2:16" ht="12.75">
      <c r="B94" s="35"/>
      <c r="C94" s="35"/>
      <c r="D94" s="35"/>
      <c r="E94" s="77" t="s">
        <v>47</v>
      </c>
      <c r="F94" s="12"/>
      <c r="G94" s="12"/>
      <c r="H94" s="22"/>
      <c r="I94" s="4"/>
      <c r="J94" s="85">
        <v>30000</v>
      </c>
      <c r="K94" s="85">
        <v>28815</v>
      </c>
      <c r="L94" s="29"/>
      <c r="M94" s="67"/>
      <c r="O94" s="52"/>
      <c r="P94" s="52"/>
    </row>
    <row r="95" spans="2:16" ht="12.75">
      <c r="B95" s="35"/>
      <c r="C95" s="35"/>
      <c r="D95" s="35"/>
      <c r="E95" s="68" t="s">
        <v>37</v>
      </c>
      <c r="F95" s="6"/>
      <c r="G95" s="6"/>
      <c r="H95" s="7"/>
      <c r="I95" s="29"/>
      <c r="J95" s="67">
        <v>27000</v>
      </c>
      <c r="K95" s="67">
        <v>25934</v>
      </c>
      <c r="L95" s="29"/>
      <c r="M95" s="29"/>
      <c r="O95" s="52"/>
      <c r="P95" s="52"/>
    </row>
    <row r="96" spans="2:16" ht="12.75">
      <c r="B96" s="35"/>
      <c r="C96" s="35"/>
      <c r="D96" s="35"/>
      <c r="E96" s="66" t="s">
        <v>38</v>
      </c>
      <c r="F96" s="18"/>
      <c r="G96" s="18"/>
      <c r="H96" s="69"/>
      <c r="I96" s="29"/>
      <c r="J96" s="67">
        <v>14500</v>
      </c>
      <c r="K96" s="67">
        <v>13927</v>
      </c>
      <c r="L96" s="29"/>
      <c r="M96" s="29"/>
      <c r="O96" s="52"/>
      <c r="P96" s="52"/>
    </row>
    <row r="97" spans="2:16" ht="12.75">
      <c r="B97" s="35"/>
      <c r="C97" s="35"/>
      <c r="D97" s="35"/>
      <c r="E97" s="66" t="s">
        <v>48</v>
      </c>
      <c r="F97" s="6"/>
      <c r="G97" s="6"/>
      <c r="H97" s="7"/>
      <c r="I97" s="29"/>
      <c r="J97" s="67">
        <v>12000</v>
      </c>
      <c r="K97" s="67">
        <v>11526</v>
      </c>
      <c r="L97" s="29"/>
      <c r="M97" s="29"/>
      <c r="O97" s="52"/>
      <c r="P97" s="52"/>
    </row>
    <row r="98" spans="2:16" ht="12.75">
      <c r="B98" s="35"/>
      <c r="C98" s="35"/>
      <c r="D98" s="35"/>
      <c r="E98" s="66" t="s">
        <v>73</v>
      </c>
      <c r="F98" s="6"/>
      <c r="G98" s="6"/>
      <c r="H98" s="7"/>
      <c r="I98" s="29"/>
      <c r="J98" s="86">
        <v>40807</v>
      </c>
      <c r="K98" s="86"/>
      <c r="L98" s="29"/>
      <c r="O98" s="52"/>
      <c r="P98" s="52"/>
    </row>
    <row r="99" spans="2:16" ht="12.75">
      <c r="B99" s="35"/>
      <c r="C99" s="35"/>
      <c r="D99" s="35"/>
      <c r="E99" s="66" t="s">
        <v>74</v>
      </c>
      <c r="F99" s="6"/>
      <c r="G99" s="6"/>
      <c r="H99" s="7"/>
      <c r="I99" s="29"/>
      <c r="J99" s="86">
        <v>23002</v>
      </c>
      <c r="K99" s="86"/>
      <c r="L99" s="29"/>
      <c r="M99" s="58">
        <v>0</v>
      </c>
      <c r="O99" s="52"/>
      <c r="P99" s="52"/>
    </row>
    <row r="100" spans="13:16" ht="12.75">
      <c r="M100" s="29"/>
      <c r="O100" s="52"/>
      <c r="P100" s="52"/>
    </row>
    <row r="101" spans="1:16" ht="12.75">
      <c r="A101" s="29"/>
      <c r="B101" s="47">
        <v>8</v>
      </c>
      <c r="C101" s="48">
        <v>1</v>
      </c>
      <c r="D101" s="46">
        <v>3</v>
      </c>
      <c r="E101" s="53" t="s">
        <v>34</v>
      </c>
      <c r="F101" s="19"/>
      <c r="G101" s="19"/>
      <c r="H101" s="20"/>
      <c r="I101" s="57" t="s">
        <v>11</v>
      </c>
      <c r="J101" s="58">
        <v>69701</v>
      </c>
      <c r="K101" s="58">
        <v>0</v>
      </c>
      <c r="L101" s="59"/>
      <c r="M101" s="29"/>
      <c r="O101" s="52"/>
      <c r="P101" s="52"/>
    </row>
    <row r="102" spans="2:16" ht="12.75">
      <c r="B102" s="35"/>
      <c r="C102" s="35"/>
      <c r="D102" s="35"/>
      <c r="E102" s="25" t="s">
        <v>35</v>
      </c>
      <c r="F102" s="6"/>
      <c r="G102" s="6"/>
      <c r="H102" s="6"/>
      <c r="I102" s="29"/>
      <c r="J102" s="50">
        <v>43800</v>
      </c>
      <c r="K102" s="50">
        <v>0</v>
      </c>
      <c r="L102" s="29"/>
      <c r="M102" s="41"/>
      <c r="O102" s="52"/>
      <c r="P102" s="52"/>
    </row>
    <row r="103" spans="2:16" ht="12.75">
      <c r="B103" s="35"/>
      <c r="C103" s="35"/>
      <c r="D103" s="35"/>
      <c r="E103" s="66" t="s">
        <v>36</v>
      </c>
      <c r="F103" s="6"/>
      <c r="G103" s="6"/>
      <c r="H103" s="6"/>
      <c r="I103" s="29"/>
      <c r="J103" s="50">
        <v>25901</v>
      </c>
      <c r="K103" s="50">
        <v>0</v>
      </c>
      <c r="L103" s="29"/>
      <c r="M103" s="58">
        <v>0</v>
      </c>
      <c r="O103" s="52"/>
      <c r="P103" s="52"/>
    </row>
    <row r="104" spans="10:16" ht="12.75">
      <c r="J104" s="40"/>
      <c r="K104" s="41"/>
      <c r="L104" s="18"/>
      <c r="M104" s="29"/>
      <c r="O104" s="52"/>
      <c r="P104" s="52"/>
    </row>
    <row r="105" spans="1:16" ht="12.75">
      <c r="A105" s="4"/>
      <c r="B105" s="47">
        <v>8</v>
      </c>
      <c r="C105" s="48">
        <v>2</v>
      </c>
      <c r="D105" s="46">
        <v>2</v>
      </c>
      <c r="E105" s="32" t="s">
        <v>46</v>
      </c>
      <c r="F105" s="19"/>
      <c r="G105" s="19"/>
      <c r="H105" s="20"/>
      <c r="I105" s="57" t="s">
        <v>11</v>
      </c>
      <c r="J105" s="58">
        <v>25000</v>
      </c>
      <c r="K105" s="58">
        <v>25000</v>
      </c>
      <c r="L105" s="59"/>
      <c r="O105" s="52"/>
      <c r="P105" s="52"/>
    </row>
    <row r="106" spans="2:16" ht="12.75">
      <c r="B106" s="35"/>
      <c r="C106" s="35"/>
      <c r="D106" s="35"/>
      <c r="E106" s="33" t="s">
        <v>15</v>
      </c>
      <c r="F106" s="12"/>
      <c r="G106" s="12"/>
      <c r="H106" s="22"/>
      <c r="I106" s="28"/>
      <c r="J106" s="29"/>
      <c r="K106" s="29"/>
      <c r="L106" s="29"/>
      <c r="M106" s="58">
        <v>0</v>
      </c>
      <c r="O106" s="52"/>
      <c r="P106" s="52"/>
    </row>
    <row r="107" spans="13:16" ht="12.75">
      <c r="M107" s="29"/>
      <c r="O107" s="52"/>
      <c r="P107" s="52"/>
    </row>
    <row r="108" spans="1:16" ht="12.75">
      <c r="A108" s="4"/>
      <c r="B108" s="47">
        <v>8</v>
      </c>
      <c r="C108" s="48">
        <v>3</v>
      </c>
      <c r="D108" s="46">
        <v>3</v>
      </c>
      <c r="E108" s="53" t="s">
        <v>51</v>
      </c>
      <c r="F108" s="78"/>
      <c r="G108" s="19"/>
      <c r="H108" s="20"/>
      <c r="I108" s="57" t="s">
        <v>11</v>
      </c>
      <c r="J108" s="58">
        <f>SUM(J109,J110)</f>
        <v>88058</v>
      </c>
      <c r="K108" s="58">
        <f>SUM(K109,K110)</f>
        <v>88058</v>
      </c>
      <c r="L108" s="59"/>
      <c r="M108" s="29"/>
      <c r="O108" s="52"/>
      <c r="P108" s="52"/>
    </row>
    <row r="109" spans="2:16" ht="12.75">
      <c r="B109" s="35"/>
      <c r="C109" s="35"/>
      <c r="D109" s="35"/>
      <c r="E109" s="25" t="s">
        <v>21</v>
      </c>
      <c r="F109" s="6"/>
      <c r="G109" s="6"/>
      <c r="H109" s="7"/>
      <c r="I109" s="28"/>
      <c r="J109" s="80">
        <v>28058</v>
      </c>
      <c r="K109" s="80">
        <v>28058</v>
      </c>
      <c r="L109" s="29"/>
      <c r="M109" s="42"/>
      <c r="O109" s="52"/>
      <c r="P109" s="52"/>
    </row>
    <row r="110" spans="2:16" ht="12.75">
      <c r="B110" s="35"/>
      <c r="C110" s="35"/>
      <c r="D110" s="35"/>
      <c r="E110" s="25" t="s">
        <v>59</v>
      </c>
      <c r="F110" s="6"/>
      <c r="G110" s="6"/>
      <c r="H110" s="7"/>
      <c r="I110" s="29"/>
      <c r="J110" s="50">
        <v>60000</v>
      </c>
      <c r="K110" s="50">
        <v>60000</v>
      </c>
      <c r="L110" s="29"/>
      <c r="M110" s="42"/>
      <c r="O110" s="52"/>
      <c r="P110" s="52"/>
    </row>
    <row r="111" spans="5:16" ht="20.25">
      <c r="E111" s="76"/>
      <c r="F111" s="18"/>
      <c r="G111" s="18"/>
      <c r="H111" s="18"/>
      <c r="I111" s="42"/>
      <c r="J111" s="94"/>
      <c r="K111" s="94"/>
      <c r="L111" s="42"/>
      <c r="M111" s="101"/>
      <c r="O111" s="52"/>
      <c r="P111" s="52"/>
    </row>
    <row r="112" spans="5:16" ht="12.75">
      <c r="E112" s="81"/>
      <c r="F112" s="18"/>
      <c r="G112" s="18"/>
      <c r="H112" s="18"/>
      <c r="I112" s="42"/>
      <c r="J112" s="52"/>
      <c r="K112" s="42"/>
      <c r="L112" s="42"/>
      <c r="M112" s="56" t="s">
        <v>27</v>
      </c>
      <c r="O112" s="52"/>
      <c r="P112" s="52"/>
    </row>
    <row r="113" spans="1:16" ht="20.25">
      <c r="A113" s="101" t="s">
        <v>75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O113" s="52"/>
      <c r="P113" s="52"/>
    </row>
    <row r="114" spans="1:16" ht="12.75">
      <c r="A114" s="1" t="s">
        <v>0</v>
      </c>
      <c r="E114" s="54" t="s">
        <v>54</v>
      </c>
      <c r="M114" s="9" t="s">
        <v>18</v>
      </c>
      <c r="O114" s="52"/>
      <c r="P114" s="52"/>
    </row>
    <row r="115" spans="13:16" ht="12.75">
      <c r="M115" s="11" t="s">
        <v>77</v>
      </c>
      <c r="O115" s="52"/>
      <c r="P115" s="52"/>
    </row>
    <row r="116" spans="1:16" ht="15.75">
      <c r="A116" s="105" t="s">
        <v>17</v>
      </c>
      <c r="B116" s="106"/>
      <c r="C116" s="107"/>
      <c r="D116" s="6"/>
      <c r="E116" s="25" t="s">
        <v>9</v>
      </c>
      <c r="F116" s="7"/>
      <c r="J116" s="14" t="s">
        <v>1</v>
      </c>
      <c r="K116" s="8" t="s">
        <v>4</v>
      </c>
      <c r="L116" s="14" t="s">
        <v>5</v>
      </c>
      <c r="M116" s="13"/>
      <c r="O116" s="52"/>
      <c r="P116" s="52"/>
    </row>
    <row r="117" spans="1:16" ht="12.75">
      <c r="A117" s="2" t="s">
        <v>8</v>
      </c>
      <c r="B117" s="3"/>
      <c r="C117" s="3"/>
      <c r="D117" s="3"/>
      <c r="E117" s="4"/>
      <c r="F117" s="5" t="s">
        <v>7</v>
      </c>
      <c r="G117" s="6"/>
      <c r="H117" s="7"/>
      <c r="J117" s="15" t="s">
        <v>2</v>
      </c>
      <c r="K117" s="10" t="s">
        <v>76</v>
      </c>
      <c r="L117" s="15" t="s">
        <v>6</v>
      </c>
      <c r="M117" s="41"/>
      <c r="O117" s="52"/>
      <c r="P117" s="52"/>
    </row>
    <row r="118" spans="10:16" ht="12.75">
      <c r="J118" s="16" t="s">
        <v>3</v>
      </c>
      <c r="K118" s="13"/>
      <c r="L118" s="17"/>
      <c r="M118" s="58">
        <v>0</v>
      </c>
      <c r="O118" s="52"/>
      <c r="P118" s="52"/>
    </row>
    <row r="119" spans="10:16" ht="12.75">
      <c r="J119" s="40"/>
      <c r="K119" s="41"/>
      <c r="L119" s="18"/>
      <c r="M119" s="29"/>
      <c r="O119" s="52"/>
      <c r="P119" s="52"/>
    </row>
    <row r="120" spans="1:16" ht="12.75">
      <c r="A120" s="4"/>
      <c r="B120" s="47">
        <v>8</v>
      </c>
      <c r="C120" s="48">
        <v>7</v>
      </c>
      <c r="D120" s="46">
        <v>5</v>
      </c>
      <c r="E120" s="32" t="s">
        <v>44</v>
      </c>
      <c r="F120" s="19"/>
      <c r="G120" s="19"/>
      <c r="H120" s="20"/>
      <c r="I120" s="57" t="s">
        <v>11</v>
      </c>
      <c r="J120" s="58">
        <v>730294</v>
      </c>
      <c r="K120" s="58">
        <v>280860</v>
      </c>
      <c r="L120" s="59"/>
      <c r="M120" s="42"/>
      <c r="O120" s="52"/>
      <c r="P120" s="52"/>
    </row>
    <row r="121" spans="2:16" ht="12.75">
      <c r="B121" s="35"/>
      <c r="C121" s="35"/>
      <c r="D121" s="35"/>
      <c r="E121" s="33"/>
      <c r="F121" s="12"/>
      <c r="G121" s="12"/>
      <c r="H121" s="22"/>
      <c r="I121" s="28"/>
      <c r="J121" s="29"/>
      <c r="K121" s="29"/>
      <c r="L121" s="29"/>
      <c r="M121" s="58">
        <v>0</v>
      </c>
      <c r="O121" s="52"/>
      <c r="P121" s="52"/>
    </row>
    <row r="122" spans="2:16" ht="12.75">
      <c r="B122" s="35"/>
      <c r="C122" s="35"/>
      <c r="D122" s="35"/>
      <c r="E122" s="38"/>
      <c r="F122" s="18"/>
      <c r="G122" s="18"/>
      <c r="H122" s="18"/>
      <c r="I122" s="42"/>
      <c r="J122" s="42"/>
      <c r="K122" s="42"/>
      <c r="L122" s="42"/>
      <c r="M122" s="29"/>
      <c r="O122" s="52"/>
      <c r="P122" s="52"/>
    </row>
    <row r="123" spans="1:16" ht="12.75">
      <c r="A123" s="4"/>
      <c r="B123" s="47">
        <v>8</v>
      </c>
      <c r="C123" s="48">
        <v>7</v>
      </c>
      <c r="D123" s="46">
        <v>5</v>
      </c>
      <c r="E123" s="32" t="s">
        <v>60</v>
      </c>
      <c r="F123" s="19"/>
      <c r="G123" s="19"/>
      <c r="H123" s="20"/>
      <c r="I123" s="57" t="s">
        <v>11</v>
      </c>
      <c r="J123" s="58">
        <v>600000</v>
      </c>
      <c r="K123" s="58"/>
      <c r="L123" s="59"/>
      <c r="M123" s="42"/>
      <c r="O123" s="52"/>
      <c r="P123" s="52"/>
    </row>
    <row r="124" spans="2:16" ht="12.75">
      <c r="B124" s="35"/>
      <c r="C124" s="35"/>
      <c r="D124" s="35"/>
      <c r="E124" s="33"/>
      <c r="F124" s="12"/>
      <c r="G124" s="12"/>
      <c r="H124" s="22"/>
      <c r="I124" s="28"/>
      <c r="J124" s="29"/>
      <c r="K124" s="29"/>
      <c r="L124" s="29"/>
      <c r="M124" s="62">
        <v>0</v>
      </c>
      <c r="O124" s="52"/>
      <c r="P124" s="52"/>
    </row>
    <row r="125" spans="2:16" ht="12.75">
      <c r="B125" s="35"/>
      <c r="C125" s="35"/>
      <c r="D125" s="35"/>
      <c r="E125" s="38"/>
      <c r="F125" s="18"/>
      <c r="G125" s="18"/>
      <c r="H125" s="18"/>
      <c r="I125" s="42"/>
      <c r="J125" s="42"/>
      <c r="K125" s="42"/>
      <c r="L125" s="42"/>
      <c r="M125" s="27"/>
      <c r="P125" s="52"/>
    </row>
    <row r="126" spans="1:16" ht="15.75">
      <c r="A126" s="34">
        <v>9</v>
      </c>
      <c r="B126" s="31"/>
      <c r="C126" s="34"/>
      <c r="D126" s="34"/>
      <c r="E126" s="30" t="s">
        <v>49</v>
      </c>
      <c r="F126" s="37"/>
      <c r="G126" s="19"/>
      <c r="H126" s="20"/>
      <c r="I126" s="60" t="s">
        <v>11</v>
      </c>
      <c r="J126" s="62">
        <f>SUM(J129)</f>
        <v>114770</v>
      </c>
      <c r="K126" s="62">
        <f>SUM(K129)</f>
        <v>114770</v>
      </c>
      <c r="L126" s="63"/>
      <c r="M126" s="42"/>
      <c r="P126" s="52"/>
    </row>
    <row r="127" spans="5:16" ht="12.75">
      <c r="E127" s="21"/>
      <c r="F127" s="12"/>
      <c r="G127" s="12"/>
      <c r="H127" s="22"/>
      <c r="I127" s="26"/>
      <c r="J127" s="27"/>
      <c r="K127" s="27"/>
      <c r="L127" s="27"/>
      <c r="M127" s="58">
        <v>0</v>
      </c>
      <c r="P127" s="52"/>
    </row>
    <row r="128" spans="2:16" ht="12.75">
      <c r="B128" s="35"/>
      <c r="C128" s="35"/>
      <c r="D128" s="35"/>
      <c r="E128" s="38"/>
      <c r="F128" s="18"/>
      <c r="G128" s="18"/>
      <c r="H128" s="18"/>
      <c r="I128" s="42"/>
      <c r="J128" s="42"/>
      <c r="K128" s="42"/>
      <c r="L128" s="42"/>
      <c r="M128" s="29"/>
      <c r="P128" s="52"/>
    </row>
    <row r="129" spans="1:16" ht="12.75">
      <c r="A129" s="4"/>
      <c r="B129" s="47">
        <v>9</v>
      </c>
      <c r="C129" s="48">
        <v>7</v>
      </c>
      <c r="D129" s="46">
        <v>2</v>
      </c>
      <c r="E129" s="32" t="s">
        <v>61</v>
      </c>
      <c r="F129" s="19"/>
      <c r="G129" s="19"/>
      <c r="H129" s="20"/>
      <c r="I129" s="57" t="s">
        <v>11</v>
      </c>
      <c r="J129" s="58">
        <v>114770</v>
      </c>
      <c r="K129" s="58">
        <v>114770</v>
      </c>
      <c r="L129" s="59"/>
      <c r="P129" s="52"/>
    </row>
    <row r="130" spans="2:16" ht="12.75">
      <c r="B130" s="35"/>
      <c r="C130" s="35"/>
      <c r="D130" s="35"/>
      <c r="E130" s="33"/>
      <c r="F130" s="12"/>
      <c r="G130" s="12"/>
      <c r="H130" s="22"/>
      <c r="I130" s="28"/>
      <c r="J130" s="29"/>
      <c r="K130" s="29"/>
      <c r="L130" s="29"/>
      <c r="P130" s="52"/>
    </row>
    <row r="131" spans="13:16" ht="12.75">
      <c r="M131" s="72">
        <f>SUM(M8,M14,M23,M32,M45,M51,M124)</f>
        <v>133080</v>
      </c>
      <c r="P131" s="52"/>
    </row>
    <row r="132" spans="13:16" ht="12.75">
      <c r="M132" s="29"/>
      <c r="P132" s="52"/>
    </row>
    <row r="133" spans="1:16" ht="12.75">
      <c r="A133" s="29"/>
      <c r="B133" s="47"/>
      <c r="C133" s="48"/>
      <c r="D133" s="46"/>
      <c r="E133" s="32" t="s">
        <v>42</v>
      </c>
      <c r="F133" s="19"/>
      <c r="G133" s="19"/>
      <c r="H133" s="20"/>
      <c r="I133" s="71" t="s">
        <v>11</v>
      </c>
      <c r="J133" s="72">
        <f>SUM(J8,J14,J23,J32,J47,J53,J126)</f>
        <v>12308642</v>
      </c>
      <c r="K133" s="72">
        <f>SUM(K8,K14,K23,K32,K47,K53,K126)</f>
        <v>2229828</v>
      </c>
      <c r="L133" s="73"/>
      <c r="P133" s="52"/>
    </row>
    <row r="134" spans="2:16" ht="12.75">
      <c r="B134" s="35"/>
      <c r="C134" s="35"/>
      <c r="D134" s="35"/>
      <c r="E134" s="21"/>
      <c r="F134" s="12"/>
      <c r="G134" s="12"/>
      <c r="H134" s="22"/>
      <c r="I134" s="28"/>
      <c r="J134" s="29"/>
      <c r="K134" s="29"/>
      <c r="L134" s="29"/>
      <c r="P134" s="52"/>
    </row>
    <row r="135" ht="12.75">
      <c r="P135" s="52"/>
    </row>
    <row r="136" ht="12.75">
      <c r="P136" s="52"/>
    </row>
    <row r="137" ht="12.75">
      <c r="P137" s="52"/>
    </row>
    <row r="138" ht="12.75">
      <c r="P138" s="52"/>
    </row>
    <row r="139" ht="12.75">
      <c r="P139" s="52"/>
    </row>
    <row r="140" ht="12.75">
      <c r="P140" s="52"/>
    </row>
    <row r="141" ht="12.75">
      <c r="P141" s="52"/>
    </row>
    <row r="142" spans="15:16" ht="12.75">
      <c r="O142" s="52"/>
      <c r="P142" s="52"/>
    </row>
    <row r="143" spans="15:16" ht="12.75">
      <c r="O143" s="75"/>
      <c r="P143" s="52"/>
    </row>
    <row r="144" spans="15:16" ht="12.75">
      <c r="O144" s="75"/>
      <c r="P144" s="52"/>
    </row>
    <row r="145" spans="15:16" ht="12.75">
      <c r="O145" s="75"/>
      <c r="P145" s="52"/>
    </row>
    <row r="146" spans="15:16" ht="12.75">
      <c r="O146" s="75"/>
      <c r="P146" s="52"/>
    </row>
    <row r="148" ht="20.25">
      <c r="M148" s="102"/>
    </row>
    <row r="149" ht="12.75">
      <c r="M149" s="99"/>
    </row>
    <row r="150" spans="1:13" ht="2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42"/>
    </row>
    <row r="151" spans="1:13" ht="12.75">
      <c r="A151" s="108"/>
      <c r="B151" s="108"/>
      <c r="C151" s="108"/>
      <c r="D151" s="108"/>
      <c r="E151" s="98"/>
      <c r="F151" s="42"/>
      <c r="G151" s="42"/>
      <c r="H151" s="42"/>
      <c r="I151" s="42"/>
      <c r="J151" s="42"/>
      <c r="K151" s="42"/>
      <c r="L151" s="42"/>
      <c r="M151" s="95"/>
    </row>
    <row r="152" spans="1:13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95"/>
    </row>
    <row r="153" spans="1:13" ht="15.75">
      <c r="A153" s="103"/>
      <c r="B153" s="103"/>
      <c r="C153" s="103"/>
      <c r="D153" s="42"/>
      <c r="E153" s="76"/>
      <c r="F153" s="42"/>
      <c r="G153" s="42"/>
      <c r="H153" s="42"/>
      <c r="I153" s="42"/>
      <c r="J153" s="96"/>
      <c r="K153" s="95"/>
      <c r="L153" s="96"/>
      <c r="M153" s="97"/>
    </row>
    <row r="154" spans="1:13" ht="12.75">
      <c r="A154" s="100"/>
      <c r="B154" s="96"/>
      <c r="C154" s="96"/>
      <c r="D154" s="96"/>
      <c r="E154" s="42"/>
      <c r="F154" s="96"/>
      <c r="G154" s="42"/>
      <c r="H154" s="42"/>
      <c r="I154" s="42"/>
      <c r="J154" s="96"/>
      <c r="K154" s="95"/>
      <c r="L154" s="96"/>
      <c r="M154" s="97"/>
    </row>
    <row r="155" spans="1:13" ht="12.75">
      <c r="A155" s="42"/>
      <c r="B155" s="42"/>
      <c r="C155" s="42"/>
      <c r="D155" s="42"/>
      <c r="E155" s="42"/>
      <c r="F155" s="42"/>
      <c r="G155" s="42"/>
      <c r="H155" s="42"/>
      <c r="I155" s="42"/>
      <c r="J155" s="96"/>
      <c r="K155" s="97"/>
      <c r="L155" s="42"/>
      <c r="M155" s="42"/>
    </row>
    <row r="156" spans="1:13" ht="12.75">
      <c r="A156" s="42"/>
      <c r="B156" s="42"/>
      <c r="C156" s="42"/>
      <c r="D156" s="42"/>
      <c r="E156" s="42"/>
      <c r="F156" s="42"/>
      <c r="G156" s="42"/>
      <c r="H156" s="42"/>
      <c r="I156" s="42"/>
      <c r="J156" s="96"/>
      <c r="K156" s="97"/>
      <c r="L156" s="42"/>
      <c r="M156" s="42"/>
    </row>
    <row r="157" spans="1:13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3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</row>
    <row r="159" spans="1:13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</row>
    <row r="160" spans="1:13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</row>
    <row r="161" spans="1:13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97"/>
    </row>
    <row r="162" spans="1:13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</row>
    <row r="163" spans="1:13" ht="12.75">
      <c r="A163" s="42"/>
      <c r="B163" s="42"/>
      <c r="C163" s="42"/>
      <c r="D163" s="42"/>
      <c r="E163" s="42"/>
      <c r="F163" s="42"/>
      <c r="G163" s="42"/>
      <c r="H163" s="42"/>
      <c r="I163" s="42"/>
      <c r="J163" s="96"/>
      <c r="K163" s="97"/>
      <c r="L163" s="42"/>
      <c r="M163" s="42"/>
    </row>
    <row r="164" spans="1:13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</row>
    <row r="165" spans="1:13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1:13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1:13" ht="12.75">
      <c r="A167" s="42"/>
      <c r="B167" s="92"/>
      <c r="C167" s="92"/>
      <c r="D167" s="92"/>
      <c r="E167" s="76"/>
      <c r="F167" s="42"/>
      <c r="G167" s="42"/>
      <c r="H167" s="42"/>
      <c r="I167" s="42"/>
      <c r="J167" s="42"/>
      <c r="K167" s="42"/>
      <c r="L167" s="42"/>
      <c r="M167" s="42"/>
    </row>
    <row r="168" spans="1:13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1:13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13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</row>
    <row r="171" spans="1:13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1:13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1:13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</row>
    <row r="174" spans="1:13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1:14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51"/>
    </row>
    <row r="176" spans="1:13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1:13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1:13" ht="12.75">
      <c r="A179" s="42"/>
      <c r="B179" s="92"/>
      <c r="C179" s="92"/>
      <c r="D179" s="92"/>
      <c r="E179" s="76"/>
      <c r="F179" s="42"/>
      <c r="G179" s="42"/>
      <c r="H179" s="42"/>
      <c r="I179" s="42"/>
      <c r="J179" s="42"/>
      <c r="K179" s="42"/>
      <c r="L179" s="42"/>
      <c r="M179" s="42"/>
    </row>
    <row r="180" spans="1:13" ht="12.75">
      <c r="A180" s="42"/>
      <c r="B180" s="92"/>
      <c r="C180" s="92"/>
      <c r="D180" s="92"/>
      <c r="E180" s="76"/>
      <c r="F180" s="42"/>
      <c r="G180" s="42"/>
      <c r="H180" s="42"/>
      <c r="I180" s="42"/>
      <c r="J180" s="42"/>
      <c r="K180" s="42"/>
      <c r="L180" s="42"/>
      <c r="M180" s="42"/>
    </row>
    <row r="181" spans="1:13" ht="2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102"/>
    </row>
    <row r="182" spans="1:13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99"/>
    </row>
    <row r="183" spans="1:13" ht="20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42"/>
    </row>
    <row r="184" spans="1:13" ht="12.75">
      <c r="A184" s="108"/>
      <c r="B184" s="108"/>
      <c r="C184" s="108"/>
      <c r="D184" s="108"/>
      <c r="E184" s="98"/>
      <c r="F184" s="42"/>
      <c r="G184" s="42"/>
      <c r="H184" s="42"/>
      <c r="I184" s="42"/>
      <c r="J184" s="42"/>
      <c r="K184" s="42"/>
      <c r="L184" s="42"/>
      <c r="M184" s="95"/>
    </row>
    <row r="185" spans="1:13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95"/>
    </row>
    <row r="186" spans="1:13" ht="15.75">
      <c r="A186" s="103"/>
      <c r="B186" s="103"/>
      <c r="C186" s="103"/>
      <c r="D186" s="42"/>
      <c r="E186" s="76"/>
      <c r="F186" s="42"/>
      <c r="G186" s="42"/>
      <c r="H186" s="42"/>
      <c r="I186" s="42"/>
      <c r="J186" s="96"/>
      <c r="K186" s="95"/>
      <c r="L186" s="96"/>
      <c r="M186" s="97"/>
    </row>
    <row r="187" spans="1:13" ht="12.75">
      <c r="A187" s="100"/>
      <c r="B187" s="96"/>
      <c r="C187" s="96"/>
      <c r="D187" s="96"/>
      <c r="E187" s="42"/>
      <c r="F187" s="96"/>
      <c r="G187" s="42"/>
      <c r="H187" s="42"/>
      <c r="I187" s="42"/>
      <c r="J187" s="96"/>
      <c r="K187" s="95"/>
      <c r="L187" s="96"/>
      <c r="M187" s="41"/>
    </row>
    <row r="188" spans="1:13" ht="12.75">
      <c r="A188" s="42"/>
      <c r="B188" s="42"/>
      <c r="C188" s="42"/>
      <c r="D188" s="42"/>
      <c r="E188" s="42"/>
      <c r="F188" s="42"/>
      <c r="G188" s="42"/>
      <c r="H188" s="42"/>
      <c r="I188" s="42"/>
      <c r="J188" s="96"/>
      <c r="K188" s="97"/>
      <c r="L188" s="42"/>
      <c r="M188" s="41"/>
    </row>
    <row r="189" spans="10:12" ht="12.75">
      <c r="J189" s="40"/>
      <c r="K189" s="41"/>
      <c r="L189" s="18"/>
    </row>
    <row r="190" spans="10:12" ht="12.75">
      <c r="J190" s="40"/>
      <c r="K190" s="41"/>
      <c r="L190" s="18"/>
    </row>
    <row r="191" ht="12.75">
      <c r="M191" s="42"/>
    </row>
    <row r="192" ht="12.75">
      <c r="M192" s="42"/>
    </row>
    <row r="193" spans="2:13" ht="12.75">
      <c r="B193" s="35"/>
      <c r="C193" s="35"/>
      <c r="D193" s="35"/>
      <c r="E193" s="38"/>
      <c r="F193" s="18"/>
      <c r="G193" s="18"/>
      <c r="H193" s="18"/>
      <c r="I193" s="42"/>
      <c r="J193" s="42"/>
      <c r="K193" s="42"/>
      <c r="L193" s="42"/>
      <c r="M193" s="42"/>
    </row>
    <row r="194" spans="2:13" ht="12.75">
      <c r="B194" s="35"/>
      <c r="C194" s="35"/>
      <c r="D194" s="35"/>
      <c r="E194" s="38"/>
      <c r="F194" s="18"/>
      <c r="G194" s="18"/>
      <c r="H194" s="18"/>
      <c r="I194" s="42"/>
      <c r="J194" s="42"/>
      <c r="K194" s="42"/>
      <c r="L194" s="42"/>
      <c r="M194" s="42"/>
    </row>
    <row r="195" spans="2:12" ht="12.75">
      <c r="B195" s="35"/>
      <c r="C195" s="35"/>
      <c r="D195" s="35"/>
      <c r="E195" s="38"/>
      <c r="F195" s="18"/>
      <c r="G195" s="18"/>
      <c r="H195" s="18"/>
      <c r="I195" s="42"/>
      <c r="J195" s="42"/>
      <c r="K195" s="42"/>
      <c r="L195" s="42"/>
    </row>
    <row r="196" spans="2:12" ht="12.75">
      <c r="B196" s="35"/>
      <c r="C196" s="35"/>
      <c r="D196" s="35"/>
      <c r="E196" s="38"/>
      <c r="F196" s="18"/>
      <c r="G196" s="18"/>
      <c r="H196" s="18"/>
      <c r="I196" s="42"/>
      <c r="J196" s="42"/>
      <c r="K196" s="42"/>
      <c r="L196" s="42"/>
    </row>
    <row r="203" ht="12.75">
      <c r="N203" s="42"/>
    </row>
    <row r="204" ht="12.75">
      <c r="N204" s="18"/>
    </row>
    <row r="205" ht="12.75">
      <c r="N205" s="18"/>
    </row>
    <row r="206" ht="12.75">
      <c r="N206" s="18"/>
    </row>
    <row r="207" ht="12.75">
      <c r="N207" s="18"/>
    </row>
    <row r="208" ht="12.75">
      <c r="N208" s="18"/>
    </row>
    <row r="209" ht="12.75">
      <c r="N209" s="18"/>
    </row>
    <row r="210" ht="12.75">
      <c r="N210" s="18"/>
    </row>
    <row r="211" ht="12.75">
      <c r="N211" s="18"/>
    </row>
    <row r="212" spans="13:14" ht="12.75">
      <c r="M212" s="42"/>
      <c r="N212" s="18"/>
    </row>
    <row r="213" spans="13:14" ht="12.75">
      <c r="M213" s="42"/>
      <c r="N213" s="18"/>
    </row>
    <row r="214" spans="1:14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18"/>
    </row>
    <row r="215" spans="1:14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18"/>
    </row>
    <row r="216" spans="1:14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18"/>
    </row>
    <row r="217" spans="1:14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18"/>
    </row>
    <row r="218" spans="1:14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18"/>
    </row>
    <row r="219" spans="1:14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18"/>
    </row>
    <row r="220" spans="1:14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18"/>
    </row>
    <row r="221" spans="1:14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18"/>
    </row>
    <row r="222" spans="1:14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18"/>
    </row>
    <row r="223" spans="1:14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18"/>
    </row>
    <row r="224" spans="1:14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18"/>
    </row>
    <row r="225" spans="1:14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18"/>
    </row>
    <row r="226" spans="1:14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18"/>
    </row>
    <row r="227" spans="1:14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18"/>
    </row>
    <row r="228" spans="1:14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18"/>
    </row>
    <row r="229" spans="1:14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18"/>
    </row>
    <row r="230" spans="1:14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18"/>
    </row>
    <row r="231" spans="1:14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18"/>
    </row>
    <row r="232" spans="1:14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18"/>
    </row>
    <row r="233" spans="1:14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N233" s="18"/>
    </row>
    <row r="234" spans="1:14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N234" s="18"/>
    </row>
    <row r="235" ht="12.75">
      <c r="N235" s="18"/>
    </row>
    <row r="236" ht="12.75">
      <c r="N236" s="18"/>
    </row>
  </sheetData>
  <sheetProtection/>
  <mergeCells count="10">
    <mergeCell ref="A1:M1"/>
    <mergeCell ref="A40:C40"/>
    <mergeCell ref="A37:M37"/>
    <mergeCell ref="A4:C4"/>
    <mergeCell ref="A184:D184"/>
    <mergeCell ref="A186:C186"/>
    <mergeCell ref="A79:C79"/>
    <mergeCell ref="A153:C153"/>
    <mergeCell ref="A116:C116"/>
    <mergeCell ref="A151:D15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2013-12-09T09:31:00Z</cp:lastPrinted>
  <dcterms:created xsi:type="dcterms:W3CDTF">2009-12-02T14:02:34Z</dcterms:created>
  <dcterms:modified xsi:type="dcterms:W3CDTF">2013-12-09T10:32:20Z</dcterms:modified>
  <cp:category/>
  <cp:version/>
  <cp:contentType/>
  <cp:contentStatus/>
</cp:coreProperties>
</file>